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 activeTab="3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K121" i="4" l="1"/>
  <c r="J121" i="4"/>
  <c r="K120" i="4"/>
  <c r="J120" i="4"/>
  <c r="K119" i="4"/>
  <c r="J119" i="4"/>
  <c r="K118" i="4"/>
  <c r="J118" i="4"/>
  <c r="K117" i="4"/>
  <c r="J117" i="4"/>
  <c r="K116" i="4"/>
  <c r="J116" i="4"/>
  <c r="K115" i="4"/>
  <c r="J115" i="4"/>
  <c r="K114" i="4"/>
  <c r="J114" i="4"/>
  <c r="K113" i="4"/>
  <c r="J113" i="4"/>
  <c r="K112" i="4"/>
  <c r="J112" i="4"/>
  <c r="K111" i="4"/>
  <c r="J111" i="4"/>
  <c r="K110" i="4"/>
  <c r="J110" i="4"/>
  <c r="K109" i="4"/>
  <c r="J109" i="4"/>
  <c r="K108" i="4"/>
  <c r="J108" i="4"/>
  <c r="K107" i="4"/>
  <c r="J107" i="4"/>
  <c r="K106" i="4"/>
  <c r="J106" i="4"/>
  <c r="K105" i="4"/>
  <c r="J105" i="4"/>
  <c r="K104" i="4"/>
  <c r="J104" i="4"/>
  <c r="K103" i="4"/>
  <c r="J103" i="4"/>
  <c r="K102" i="4"/>
  <c r="J102" i="4"/>
  <c r="K101" i="4"/>
  <c r="J101" i="4"/>
  <c r="K100" i="4"/>
  <c r="J100" i="4"/>
  <c r="K99" i="4"/>
  <c r="J99" i="4"/>
  <c r="K98" i="4"/>
  <c r="J98" i="4"/>
  <c r="K97" i="4"/>
  <c r="J97" i="4"/>
  <c r="K96" i="4"/>
  <c r="J96" i="4"/>
  <c r="K95" i="4"/>
  <c r="J95" i="4"/>
  <c r="K94" i="4"/>
  <c r="J94" i="4"/>
  <c r="K93" i="4"/>
  <c r="J93" i="4"/>
  <c r="K92" i="4"/>
  <c r="J92" i="4"/>
  <c r="K91" i="4"/>
  <c r="J91" i="4"/>
  <c r="K90" i="4"/>
  <c r="J90" i="4"/>
  <c r="K89" i="4"/>
  <c r="J89" i="4"/>
  <c r="K88" i="4"/>
  <c r="J88" i="4"/>
  <c r="K87" i="4"/>
  <c r="J87" i="4"/>
  <c r="K86" i="4"/>
  <c r="J86" i="4"/>
  <c r="K85" i="4"/>
  <c r="J85" i="4"/>
  <c r="K84" i="4"/>
  <c r="J84" i="4"/>
  <c r="K83" i="4"/>
  <c r="J83" i="4"/>
  <c r="K82" i="4"/>
  <c r="J82" i="4"/>
  <c r="K81" i="4"/>
  <c r="J81" i="4"/>
  <c r="K80" i="4"/>
  <c r="J80" i="4"/>
  <c r="K79" i="4"/>
  <c r="J79" i="4"/>
  <c r="K78" i="4"/>
  <c r="J78" i="4"/>
  <c r="K77" i="4"/>
  <c r="J77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8" i="4"/>
  <c r="J28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J20" i="2" l="1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8" i="2"/>
  <c r="K28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8" i="2" l="1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4" i="2"/>
  <c r="K94" i="2"/>
  <c r="J95" i="2"/>
  <c r="K95" i="2"/>
  <c r="J96" i="2"/>
  <c r="K96" i="2"/>
  <c r="J97" i="2"/>
  <c r="K97" i="2"/>
  <c r="J98" i="2"/>
  <c r="K98" i="2"/>
  <c r="J99" i="2"/>
  <c r="K99" i="2"/>
  <c r="J100" i="2"/>
  <c r="K100" i="2"/>
  <c r="J101" i="2"/>
  <c r="K101" i="2"/>
  <c r="J102" i="2"/>
  <c r="K102" i="2"/>
  <c r="J103" i="2"/>
  <c r="K103" i="2"/>
  <c r="J104" i="2"/>
  <c r="K104" i="2"/>
  <c r="J105" i="2"/>
  <c r="K105" i="2"/>
  <c r="J106" i="2"/>
  <c r="K106" i="2"/>
  <c r="J107" i="2"/>
  <c r="K107" i="2"/>
  <c r="J108" i="2"/>
  <c r="K108" i="2"/>
  <c r="J109" i="2"/>
  <c r="K109" i="2"/>
  <c r="J110" i="2"/>
  <c r="K110" i="2"/>
  <c r="J111" i="2"/>
  <c r="K111" i="2"/>
  <c r="J112" i="2"/>
  <c r="K112" i="2"/>
  <c r="J113" i="2"/>
  <c r="K113" i="2"/>
  <c r="J114" i="2"/>
  <c r="K114" i="2"/>
  <c r="J115" i="2"/>
  <c r="K115" i="2"/>
  <c r="J116" i="2"/>
  <c r="K116" i="2"/>
  <c r="J117" i="2"/>
  <c r="K117" i="2"/>
  <c r="J118" i="2"/>
  <c r="K118" i="2"/>
  <c r="K7" i="2"/>
  <c r="J7" i="2"/>
  <c r="K8" i="1"/>
  <c r="K9" i="1"/>
  <c r="K10" i="1"/>
  <c r="K11" i="1"/>
  <c r="K12" i="1"/>
  <c r="K13" i="1"/>
  <c r="K14" i="1"/>
  <c r="K15" i="1"/>
  <c r="K16" i="1"/>
  <c r="K17" i="1"/>
  <c r="K18" i="1"/>
  <c r="K19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<sst xmlns="http://schemas.openxmlformats.org/spreadsheetml/2006/main" count="922" uniqueCount="194">
  <si>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</si>
  <si>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</si>
  <si>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</si>
  <si>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</si>
  <si>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</si>
  <si>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</si>
  <si>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</si>
  <si>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</si>
  <si>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</si>
  <si>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</si>
  <si>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</si>
  <si>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</si>
  <si>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</si>
  <si>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</si>
  <si>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</si>
  <si>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</si>
  <si>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</si>
  <si>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</si>
  <si>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</si>
  <si>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</si>
  <si>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</si>
  <si>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</si>
  <si>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</si>
  <si>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</si>
  <si>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</si>
  <si>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</si>
  <si>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</si>
  <si>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</si>
  <si>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</si>
  <si>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</si>
  <si>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</si>
  <si>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</si>
  <si>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</si>
  <si>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</si>
  <si>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</si>
  <si>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</si>
  <si>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</si>
  <si>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</si>
  <si>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</si>
  <si>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</si>
  <si>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</si>
  <si>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</si>
  <si>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2</t>
  </si>
  <si>
    <t>3</t>
  </si>
  <si>
    <t>4</t>
  </si>
  <si>
    <t>5</t>
  </si>
  <si>
    <t>Total</t>
  </si>
  <si>
    <t>Percentile Group of combscor</t>
  </si>
  <si>
    <t>Electricity</t>
  </si>
  <si>
    <t>Radio</t>
  </si>
  <si>
    <t>Television</t>
  </si>
  <si>
    <t>Telephone (non-mobile)</t>
  </si>
  <si>
    <t>Refrigerator</t>
  </si>
  <si>
    <t>Washing machine</t>
  </si>
  <si>
    <t>Mobile telephone</t>
  </si>
  <si>
    <t>Bicycle</t>
  </si>
  <si>
    <t>Motorcycle or Scooter</t>
  </si>
  <si>
    <t>Animal-drawn cart</t>
  </si>
  <si>
    <t>Car or Truck</t>
  </si>
  <si>
    <t>Boat with a motor</t>
  </si>
  <si>
    <t>Owns a dwelling</t>
  </si>
  <si>
    <t>Owns agricultural land</t>
  </si>
  <si>
    <t>Water from rain</t>
  </si>
  <si>
    <t>Water from tanker truck</t>
  </si>
  <si>
    <t>Surface water-river, lake, dam, etc.</t>
  </si>
  <si>
    <t>Water from bottle</t>
  </si>
  <si>
    <t>Other water source</t>
  </si>
  <si>
    <t>Flush toilet to sewer</t>
  </si>
  <si>
    <t>Flush toilet to septic tank</t>
  </si>
  <si>
    <t>Pit latrine with slab</t>
  </si>
  <si>
    <t>Bucket toilet</t>
  </si>
  <si>
    <t>Hanging toilet/latrine</t>
  </si>
  <si>
    <t>Other type of latrine/toilet</t>
  </si>
  <si>
    <t>Shared Flush toilet to sewer</t>
  </si>
  <si>
    <t>Shared Flush toilet to septic tank</t>
  </si>
  <si>
    <t>Shared Pit latrine with slab</t>
  </si>
  <si>
    <t>Shared Bucket toilet</t>
  </si>
  <si>
    <t>Shared Hanging toilet/latrine</t>
  </si>
  <si>
    <t>Shared Other type of latrine/toilet</t>
  </si>
  <si>
    <t>Electricity for cooking</t>
  </si>
  <si>
    <t>LPG for cooking</t>
  </si>
  <si>
    <t>Natural gas for cooking</t>
  </si>
  <si>
    <t>Biogas for cooking</t>
  </si>
  <si>
    <t>Kerosene for cooking</t>
  </si>
  <si>
    <t>Charcoal for cooking</t>
  </si>
  <si>
    <t>Wood for cooking</t>
  </si>
  <si>
    <t>Dung for cooking</t>
  </si>
  <si>
    <t>Does not cook</t>
  </si>
  <si>
    <t>Polished wood floor</t>
  </si>
  <si>
    <t>Other type of flooring</t>
  </si>
  <si>
    <t>No roof</t>
  </si>
  <si>
    <t>Rustic mat roof</t>
  </si>
  <si>
    <t>Wood planks roof</t>
  </si>
  <si>
    <t>Cardboard roof</t>
  </si>
  <si>
    <t>Calamine/cement fiber roof</t>
  </si>
  <si>
    <t>Ceramic tiles roof</t>
  </si>
  <si>
    <t>Cement/RCC roof</t>
  </si>
  <si>
    <t>Shingles roof</t>
  </si>
  <si>
    <t>Other type of roof</t>
  </si>
  <si>
    <t>No walls</t>
  </si>
  <si>
    <t>Cane/palm/trunks walls</t>
  </si>
  <si>
    <t>Dirt walls</t>
  </si>
  <si>
    <t>Mud/stones walls</t>
  </si>
  <si>
    <t>Bamboo walls</t>
  </si>
  <si>
    <t>Unbaked bricks/mud walls</t>
  </si>
  <si>
    <t>Carton/plastic walls</t>
  </si>
  <si>
    <t>Bamboo with mud walls</t>
  </si>
  <si>
    <t>Stone walls with lime/cement</t>
  </si>
  <si>
    <t>Uncovered adobe walls</t>
  </si>
  <si>
    <t>Cardboard walls</t>
  </si>
  <si>
    <t>Reused wood walls</t>
  </si>
  <si>
    <t>Baked brick walls</t>
  </si>
  <si>
    <t>Tent walls</t>
  </si>
  <si>
    <t>Cement walls</t>
  </si>
  <si>
    <t>Stone with lime/cement walls</t>
  </si>
  <si>
    <t>Briks walls</t>
  </si>
  <si>
    <t>Cement blocks walls</t>
  </si>
  <si>
    <t>Covered adobe walls</t>
  </si>
  <si>
    <t>Wood planks/shingle walls</t>
  </si>
  <si>
    <t>Other type of walls</t>
  </si>
  <si>
    <t>landarea</t>
  </si>
  <si>
    <t>a. For each variable, missing values are replaced with the variable mean.</t>
  </si>
  <si>
    <t>Common</t>
  </si>
  <si>
    <t/>
  </si>
  <si>
    <t>Extraction Method: Principal Component Analysis. 
 Component Scores.</t>
  </si>
  <si>
    <t>PC or laptop</t>
  </si>
  <si>
    <t>CD/VCD/DVD player</t>
  </si>
  <si>
    <t>Component/Karaoke</t>
  </si>
  <si>
    <t>Tractor</t>
  </si>
  <si>
    <t>Non-motorized boat or banca</t>
  </si>
  <si>
    <t>Household or any member is beneficiary of Pantawid Pamilyan Pilipino Program (4Ps) or a recipient of Conditional Cash Tr</t>
  </si>
  <si>
    <t>Number of members per sleeping room</t>
  </si>
  <si>
    <t>Piped into dwelling</t>
  </si>
  <si>
    <t>Piped into yard/plot</t>
  </si>
  <si>
    <t>Public tap / standpipe</t>
  </si>
  <si>
    <t>Tube well or borehole</t>
  </si>
  <si>
    <t>Protected dug well</t>
  </si>
  <si>
    <t>Semi-Protected dug well</t>
  </si>
  <si>
    <t>Unprotectd dug well</t>
  </si>
  <si>
    <t>Protected Spring</t>
  </si>
  <si>
    <t>UnprotectedSpring</t>
  </si>
  <si>
    <t>Water from cart with small tank</t>
  </si>
  <si>
    <t>Flush toilet to pit latrine</t>
  </si>
  <si>
    <t>Flush toilet to elsewhere</t>
  </si>
  <si>
    <t>Flush toilet to unknown</t>
  </si>
  <si>
    <t>Shared/public toilet</t>
  </si>
  <si>
    <t>VIP latrine</t>
  </si>
  <si>
    <t>Traditional pit latrine no slab or open pit</t>
  </si>
  <si>
    <t>Composting toilet</t>
  </si>
  <si>
    <t>No facility yard/bush/forest</t>
  </si>
  <si>
    <t>Shared Flush toilet to pit latrine</t>
  </si>
  <si>
    <t>Shared Flush toilet to elsewhere</t>
  </si>
  <si>
    <t>Shared Flush toilet to unknown</t>
  </si>
  <si>
    <t>Shared VIP latrine</t>
  </si>
  <si>
    <t>Shared Traditional pit latrine no slab or open pit</t>
  </si>
  <si>
    <t>Shared Composting toilet</t>
  </si>
  <si>
    <t>Earth, sand, dung floor</t>
  </si>
  <si>
    <t>Rudimentary wood plank, palm, bamboo floor</t>
  </si>
  <si>
    <t>Vinyl, asphalt strips floor</t>
  </si>
  <si>
    <t>Tile floor</t>
  </si>
  <si>
    <t>Cement/brick floor</t>
  </si>
  <si>
    <t>Carpeted floor</t>
  </si>
  <si>
    <t>Marble flooring</t>
  </si>
  <si>
    <t>Cane/palm/trunks or mud walls</t>
  </si>
  <si>
    <t>Stone with mud walls</t>
  </si>
  <si>
    <t>Plywood walls</t>
  </si>
  <si>
    <t>Reused, makeshift, cardboard walls</t>
  </si>
  <si>
    <t>Cement block walls</t>
  </si>
  <si>
    <t>Wood planks, shingles walls</t>
  </si>
  <si>
    <t>Galvanized iron/aluminum walls</t>
  </si>
  <si>
    <t>Thatch/palm/sod roof</t>
  </si>
  <si>
    <t>Bamboo roof</t>
  </si>
  <si>
    <t>Metal/zinc roof</t>
  </si>
  <si>
    <t>Wood roof</t>
  </si>
  <si>
    <t>Calamine, cement fiber roof</t>
  </si>
  <si>
    <t>Tile roof</t>
  </si>
  <si>
    <t>Concrete roof</t>
  </si>
  <si>
    <t>Coal for cooking</t>
  </si>
  <si>
    <t>Straw for cooking</t>
  </si>
  <si>
    <t>Agricultural crop for cooking</t>
  </si>
  <si>
    <t>Owned lot or with mortgage</t>
  </si>
  <si>
    <t>Rented lot</t>
  </si>
  <si>
    <t>Free of rent with owner consent</t>
  </si>
  <si>
    <t>Occupied rent free without owner consent</t>
  </si>
  <si>
    <t>REGR factor score   1 for analysis</t>
  </si>
  <si>
    <t>a. Dependent Variable: REGR factor score   1 for analysis</t>
  </si>
  <si>
    <t>Combined Score= 0.458 + 0.850 * Urban Score</t>
  </si>
  <si>
    <t xml:space="preserve">Combined Score= -0.335 + 0.966 * Rural Score </t>
  </si>
  <si>
    <t>combscor</t>
  </si>
  <si>
    <t xml:space="preserve">histogram </t>
  </si>
  <si>
    <r>
      <t>Coefficients</t>
    </r>
    <r>
      <rPr>
        <b/>
        <vertAlign val="superscript"/>
        <sz val="9"/>
        <color indexed="8"/>
        <rFont val="Arial"/>
        <family val="2"/>
      </rPr>
      <t>a</t>
    </r>
  </si>
  <si>
    <t>Unstandardized 
Coefficients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</si>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</sst>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####.00"/>
    <numFmt numFmtId="165" formatCode="####.000"/>
    <numFmt numFmtId="166" formatCode="###0"/>
    <numFmt numFmtId="167" formatCode="####.0000"/>
    <numFmt numFmtId="168" formatCode="####.0000000"/>
    <numFmt numFmtId="169" formatCode="####.00000000"/>
    <numFmt numFmtId="170" formatCode="###0.00"/>
    <numFmt numFmtId="171" formatCode="###0.00000"/>
    <numFmt numFmtId="172" formatCode="###0.000"/>
    <numFmt numFmtId="173" formatCode="###0.0000000"/>
    <numFmt numFmtId="174" formatCode="0.00000"/>
    <numFmt numFmtId="175" formatCode="###0.0000"/>
    <numFmt numFmtId="176" formatCode="####.0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vertAlign val="superscript"/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5">
    <xf numFmtId="0" fontId="0" fillId="0" borderId="0" xfId="0"/>
    <xf numFmtId="0" fontId="2" fillId="0" borderId="14" xfId="3" applyFont="1" applyBorder="1" applyAlignment="1">
      <alignment horizontal="left" vertical="top" wrapText="1"/>
    </xf>
    <xf numFmtId="0" fontId="2" fillId="0" borderId="7" xfId="3" applyFont="1" applyBorder="1" applyAlignment="1">
      <alignment horizontal="left" vertical="top" wrapText="1"/>
    </xf>
    <xf numFmtId="164" fontId="2" fillId="0" borderId="0" xfId="3" applyNumberFormat="1" applyFont="1" applyBorder="1" applyAlignment="1">
      <alignment horizontal="right" vertical="top" wrapText="1"/>
    </xf>
    <xf numFmtId="164" fontId="2" fillId="0" borderId="15" xfId="3" applyNumberFormat="1" applyFont="1" applyBorder="1" applyAlignment="1">
      <alignment horizontal="right" vertical="top" wrapText="1"/>
    </xf>
    <xf numFmtId="164" fontId="2" fillId="0" borderId="1" xfId="3" applyNumberFormat="1" applyFont="1" applyBorder="1" applyAlignment="1">
      <alignment horizontal="right" vertical="top" wrapText="1"/>
    </xf>
    <xf numFmtId="164" fontId="2" fillId="0" borderId="16" xfId="3" applyNumberFormat="1" applyFont="1" applyBorder="1" applyAlignment="1">
      <alignment horizontal="right" vertical="top" wrapText="1"/>
    </xf>
    <xf numFmtId="170" fontId="2" fillId="0" borderId="15" xfId="3" applyNumberFormat="1" applyFont="1" applyBorder="1" applyAlignment="1">
      <alignment horizontal="right" vertical="top" wrapText="1"/>
    </xf>
    <xf numFmtId="170" fontId="2" fillId="0" borderId="1" xfId="3" applyNumberFormat="1" applyFont="1" applyBorder="1" applyAlignment="1">
      <alignment horizontal="right" vertical="top" wrapText="1"/>
    </xf>
    <xf numFmtId="167" fontId="2" fillId="0" borderId="17" xfId="3" applyNumberFormat="1" applyFont="1" applyBorder="1" applyAlignment="1">
      <alignment horizontal="right" vertical="top" wrapText="1"/>
    </xf>
    <xf numFmtId="167" fontId="2" fillId="0" borderId="18" xfId="3" applyNumberFormat="1" applyFont="1" applyBorder="1" applyAlignment="1">
      <alignment horizontal="right" vertical="top" wrapText="1"/>
    </xf>
    <xf numFmtId="167" fontId="2" fillId="0" borderId="19" xfId="3" applyNumberFormat="1" applyFont="1" applyBorder="1" applyAlignment="1">
      <alignment horizontal="right" vertical="top" wrapText="1"/>
    </xf>
    <xf numFmtId="0" fontId="3" fillId="0" borderId="0" xfId="3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20" xfId="3" applyFont="1" applyBorder="1" applyAlignment="1">
      <alignment horizontal="left" wrapText="1"/>
    </xf>
    <xf numFmtId="0" fontId="2" fillId="0" borderId="21" xfId="3" applyFont="1" applyBorder="1" applyAlignment="1">
      <alignment horizontal="left" wrapText="1"/>
    </xf>
    <xf numFmtId="0" fontId="2" fillId="0" borderId="4" xfId="3" applyFont="1" applyBorder="1" applyAlignment="1">
      <alignment horizontal="center" wrapText="1"/>
    </xf>
    <xf numFmtId="0" fontId="2" fillId="0" borderId="5" xfId="3" applyFont="1" applyBorder="1" applyAlignment="1">
      <alignment horizontal="center" wrapText="1"/>
    </xf>
    <xf numFmtId="0" fontId="2" fillId="0" borderId="5" xfId="3" applyFont="1" applyBorder="1" applyAlignment="1">
      <alignment horizontal="center" wrapText="1"/>
    </xf>
    <xf numFmtId="0" fontId="2" fillId="0" borderId="6" xfId="3" applyFont="1" applyBorder="1" applyAlignment="1">
      <alignment horizontal="center" wrapText="1"/>
    </xf>
    <xf numFmtId="0" fontId="2" fillId="0" borderId="24" xfId="3" applyFont="1" applyBorder="1" applyAlignment="1">
      <alignment horizontal="left" wrapText="1"/>
    </xf>
    <xf numFmtId="0" fontId="2" fillId="0" borderId="25" xfId="3" applyFont="1" applyBorder="1" applyAlignment="1">
      <alignment horizontal="left" wrapText="1"/>
    </xf>
    <xf numFmtId="0" fontId="2" fillId="0" borderId="8" xfId="3" applyFont="1" applyBorder="1" applyAlignment="1">
      <alignment horizontal="center" wrapText="1"/>
    </xf>
    <xf numFmtId="0" fontId="2" fillId="0" borderId="9" xfId="3" applyFont="1" applyBorder="1" applyAlignment="1">
      <alignment horizontal="center" wrapText="1"/>
    </xf>
    <xf numFmtId="0" fontId="2" fillId="0" borderId="9" xfId="3" applyFont="1" applyBorder="1" applyAlignment="1">
      <alignment horizontal="center" wrapText="1"/>
    </xf>
    <xf numFmtId="0" fontId="2" fillId="0" borderId="10" xfId="3" applyFont="1" applyBorder="1" applyAlignment="1">
      <alignment horizontal="center" wrapText="1"/>
    </xf>
    <xf numFmtId="0" fontId="2" fillId="0" borderId="20" xfId="3" applyFont="1" applyBorder="1" applyAlignment="1">
      <alignment horizontal="left" vertical="top" wrapText="1"/>
    </xf>
    <xf numFmtId="0" fontId="2" fillId="0" borderId="21" xfId="3" applyFont="1" applyBorder="1" applyAlignment="1">
      <alignment horizontal="left" vertical="top" wrapText="1"/>
    </xf>
    <xf numFmtId="176" fontId="2" fillId="0" borderId="11" xfId="3" applyNumberFormat="1" applyFont="1" applyBorder="1" applyAlignment="1">
      <alignment horizontal="right" vertical="center" wrapText="1"/>
    </xf>
    <xf numFmtId="165" fontId="2" fillId="0" borderId="12" xfId="3" applyNumberFormat="1" applyFont="1" applyBorder="1" applyAlignment="1">
      <alignment horizontal="right" vertical="center" wrapText="1"/>
    </xf>
    <xf numFmtId="0" fontId="2" fillId="0" borderId="12" xfId="3" applyFont="1" applyBorder="1" applyAlignment="1">
      <alignment horizontal="left" vertical="center" wrapText="1"/>
    </xf>
    <xf numFmtId="172" fontId="2" fillId="0" borderId="12" xfId="3" applyNumberFormat="1" applyFont="1" applyBorder="1" applyAlignment="1">
      <alignment horizontal="right" vertical="center" wrapText="1"/>
    </xf>
    <xf numFmtId="172" fontId="2" fillId="0" borderId="13" xfId="3" applyNumberFormat="1" applyFont="1" applyBorder="1" applyAlignment="1">
      <alignment horizontal="right" vertical="center" wrapText="1"/>
    </xf>
    <xf numFmtId="0" fontId="2" fillId="0" borderId="24" xfId="3" applyFont="1" applyBorder="1" applyAlignment="1">
      <alignment horizontal="left" vertical="top" wrapText="1"/>
    </xf>
    <xf numFmtId="0" fontId="2" fillId="0" borderId="25" xfId="3" applyFont="1" applyBorder="1" applyAlignment="1">
      <alignment horizontal="left" vertical="top" wrapText="1"/>
    </xf>
    <xf numFmtId="176" fontId="2" fillId="0" borderId="17" xfId="3" applyNumberFormat="1" applyFont="1" applyBorder="1" applyAlignment="1">
      <alignment horizontal="right" vertical="center" wrapText="1"/>
    </xf>
    <xf numFmtId="165" fontId="2" fillId="0" borderId="18" xfId="3" applyNumberFormat="1" applyFont="1" applyBorder="1" applyAlignment="1">
      <alignment horizontal="right" vertical="center" wrapText="1"/>
    </xf>
    <xf numFmtId="172" fontId="2" fillId="0" borderId="18" xfId="3" applyNumberFormat="1" applyFont="1" applyBorder="1" applyAlignment="1">
      <alignment horizontal="right" vertical="center" wrapText="1"/>
    </xf>
    <xf numFmtId="172" fontId="2" fillId="0" borderId="19" xfId="3" applyNumberFormat="1" applyFont="1" applyBorder="1" applyAlignment="1">
      <alignment horizontal="right" vertical="center" wrapText="1"/>
    </xf>
    <xf numFmtId="0" fontId="2" fillId="0" borderId="0" xfId="3" applyFont="1" applyBorder="1" applyAlignment="1">
      <alignment horizontal="left" vertical="top" wrapText="1"/>
    </xf>
    <xf numFmtId="0" fontId="2" fillId="2" borderId="0" xfId="3" applyFont="1" applyFill="1" applyAlignment="1">
      <alignment wrapText="1"/>
    </xf>
    <xf numFmtId="0" fontId="6" fillId="0" borderId="0" xfId="3" applyFont="1" applyAlignment="1">
      <alignment wrapText="1"/>
    </xf>
    <xf numFmtId="0" fontId="4" fillId="0" borderId="0" xfId="0" applyFont="1" applyBorder="1" applyAlignment="1">
      <alignment wrapText="1"/>
    </xf>
    <xf numFmtId="166" fontId="2" fillId="0" borderId="3" xfId="3" applyNumberFormat="1" applyFont="1" applyBorder="1" applyAlignment="1">
      <alignment horizontal="right" vertical="center" wrapText="1"/>
    </xf>
    <xf numFmtId="0" fontId="2" fillId="0" borderId="22" xfId="3" applyFont="1" applyBorder="1" applyAlignment="1">
      <alignment horizontal="left" vertical="top" wrapText="1"/>
    </xf>
    <xf numFmtId="0" fontId="2" fillId="0" borderId="23" xfId="3" applyFont="1" applyBorder="1" applyAlignment="1">
      <alignment horizontal="left" vertical="top" wrapText="1"/>
    </xf>
    <xf numFmtId="166" fontId="2" fillId="0" borderId="14" xfId="3" applyNumberFormat="1" applyFont="1" applyBorder="1" applyAlignment="1">
      <alignment horizontal="right" vertical="center" wrapText="1"/>
    </xf>
    <xf numFmtId="0" fontId="2" fillId="0" borderId="23" xfId="3" applyFont="1" applyBorder="1" applyAlignment="1">
      <alignment horizontal="left" vertical="top" wrapText="1"/>
    </xf>
    <xf numFmtId="168" fontId="2" fillId="0" borderId="14" xfId="3" applyNumberFormat="1" applyFont="1" applyBorder="1" applyAlignment="1">
      <alignment horizontal="right" vertical="center" wrapText="1"/>
    </xf>
    <xf numFmtId="171" fontId="2" fillId="0" borderId="14" xfId="3" applyNumberFormat="1" applyFont="1" applyBorder="1" applyAlignment="1">
      <alignment horizontal="right" vertical="center" wrapText="1"/>
    </xf>
    <xf numFmtId="169" fontId="2" fillId="0" borderId="14" xfId="3" applyNumberFormat="1" applyFont="1" applyBorder="1" applyAlignment="1">
      <alignment horizontal="right" vertical="center" wrapText="1"/>
    </xf>
    <xf numFmtId="165" fontId="2" fillId="0" borderId="14" xfId="3" applyNumberFormat="1" applyFont="1" applyBorder="1" applyAlignment="1">
      <alignment horizontal="right" vertical="center" wrapText="1"/>
    </xf>
    <xf numFmtId="173" fontId="2" fillId="0" borderId="7" xfId="3" applyNumberFormat="1" applyFont="1" applyBorder="1" applyAlignment="1">
      <alignment horizontal="right" vertical="center" wrapText="1"/>
    </xf>
    <xf numFmtId="0" fontId="2" fillId="0" borderId="3" xfId="3" applyFont="1" applyBorder="1" applyAlignment="1">
      <alignment horizontal="left" wrapText="1"/>
    </xf>
    <xf numFmtId="0" fontId="2" fillId="0" borderId="7" xfId="3" applyFont="1" applyBorder="1" applyAlignment="1">
      <alignment horizontal="left" wrapText="1"/>
    </xf>
    <xf numFmtId="0" fontId="2" fillId="0" borderId="10" xfId="3" applyFont="1" applyBorder="1" applyAlignment="1">
      <alignment horizontal="center" wrapText="1"/>
    </xf>
    <xf numFmtId="0" fontId="2" fillId="0" borderId="3" xfId="3" applyFont="1" applyBorder="1" applyAlignment="1">
      <alignment horizontal="left" vertical="top" wrapText="1"/>
    </xf>
    <xf numFmtId="165" fontId="2" fillId="0" borderId="11" xfId="3" applyNumberFormat="1" applyFont="1" applyBorder="1" applyAlignment="1">
      <alignment horizontal="right" vertical="center" wrapText="1"/>
    </xf>
    <xf numFmtId="165" fontId="2" fillId="0" borderId="13" xfId="3" applyNumberFormat="1" applyFont="1" applyBorder="1" applyAlignment="1">
      <alignment horizontal="right" vertical="center" wrapText="1"/>
    </xf>
    <xf numFmtId="165" fontId="2" fillId="0" borderId="15" xfId="3" applyNumberFormat="1" applyFont="1" applyBorder="1" applyAlignment="1">
      <alignment horizontal="right" vertical="center" wrapText="1"/>
    </xf>
    <xf numFmtId="165" fontId="2" fillId="0" borderId="1" xfId="3" applyNumberFormat="1" applyFont="1" applyBorder="1" applyAlignment="1">
      <alignment horizontal="right" vertical="center" wrapText="1"/>
    </xf>
    <xf numFmtId="165" fontId="2" fillId="0" borderId="16" xfId="3" applyNumberFormat="1" applyFont="1" applyBorder="1" applyAlignment="1">
      <alignment horizontal="right" vertical="center" wrapText="1"/>
    </xf>
    <xf numFmtId="172" fontId="2" fillId="0" borderId="15" xfId="3" applyNumberFormat="1" applyFont="1" applyBorder="1" applyAlignment="1">
      <alignment horizontal="right" vertical="center" wrapText="1"/>
    </xf>
    <xf numFmtId="172" fontId="2" fillId="0" borderId="1" xfId="3" applyNumberFormat="1" applyFont="1" applyBorder="1" applyAlignment="1">
      <alignment horizontal="right" vertical="center" wrapText="1"/>
    </xf>
    <xf numFmtId="172" fontId="2" fillId="0" borderId="16" xfId="3" applyNumberFormat="1" applyFont="1" applyBorder="1" applyAlignment="1">
      <alignment horizontal="right" vertical="center" wrapText="1"/>
    </xf>
    <xf numFmtId="165" fontId="2" fillId="0" borderId="17" xfId="3" applyNumberFormat="1" applyFont="1" applyBorder="1" applyAlignment="1">
      <alignment horizontal="right" vertical="center" wrapText="1"/>
    </xf>
    <xf numFmtId="165" fontId="2" fillId="0" borderId="19" xfId="3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3" fillId="0" borderId="0" xfId="4" applyFont="1" applyBorder="1" applyAlignment="1">
      <alignment horizontal="center" vertical="center" wrapText="1"/>
    </xf>
    <xf numFmtId="0" fontId="2" fillId="0" borderId="3" xfId="4" applyFont="1" applyBorder="1" applyAlignment="1">
      <alignment horizontal="left" wrapText="1"/>
    </xf>
    <xf numFmtId="0" fontId="2" fillId="0" borderId="30" xfId="4" applyFont="1" applyBorder="1" applyAlignment="1">
      <alignment horizontal="center" wrapText="1"/>
    </xf>
    <xf numFmtId="0" fontId="2" fillId="0" borderId="26" xfId="4" applyFont="1" applyBorder="1" applyAlignment="1">
      <alignment horizontal="left" wrapText="1"/>
    </xf>
    <xf numFmtId="0" fontId="2" fillId="0" borderId="27" xfId="4" applyFont="1" applyBorder="1" applyAlignment="1">
      <alignment horizontal="center" wrapText="1"/>
    </xf>
    <xf numFmtId="0" fontId="2" fillId="0" borderId="28" xfId="4" applyFont="1" applyBorder="1" applyAlignment="1">
      <alignment horizontal="center" wrapText="1"/>
    </xf>
    <xf numFmtId="0" fontId="2" fillId="0" borderId="29" xfId="4" applyFont="1" applyBorder="1" applyAlignment="1">
      <alignment horizontal="center" wrapText="1"/>
    </xf>
    <xf numFmtId="0" fontId="2" fillId="0" borderId="7" xfId="4" applyFont="1" applyBorder="1" applyAlignment="1">
      <alignment horizontal="left" wrapText="1"/>
    </xf>
    <xf numFmtId="0" fontId="2" fillId="0" borderId="3" xfId="4" applyFont="1" applyBorder="1" applyAlignment="1">
      <alignment horizontal="left" vertical="top" wrapText="1"/>
    </xf>
    <xf numFmtId="0" fontId="2" fillId="0" borderId="14" xfId="4" applyFont="1" applyBorder="1" applyAlignment="1">
      <alignment horizontal="left" vertical="top" wrapText="1"/>
    </xf>
    <xf numFmtId="0" fontId="2" fillId="0" borderId="7" xfId="4" applyFont="1" applyBorder="1" applyAlignment="1">
      <alignment horizontal="left" vertical="top" wrapText="1"/>
    </xf>
    <xf numFmtId="0" fontId="2" fillId="0" borderId="0" xfId="4" applyFont="1" applyBorder="1" applyAlignment="1">
      <alignment horizontal="left" vertical="top" wrapText="1"/>
    </xf>
    <xf numFmtId="0" fontId="6" fillId="0" borderId="0" xfId="4" applyFont="1" applyAlignment="1">
      <alignment wrapText="1"/>
    </xf>
    <xf numFmtId="0" fontId="2" fillId="0" borderId="31" xfId="4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164" fontId="2" fillId="0" borderId="11" xfId="4" applyNumberFormat="1" applyFont="1" applyBorder="1" applyAlignment="1">
      <alignment horizontal="right" vertical="center" wrapText="1"/>
    </xf>
    <xf numFmtId="165" fontId="2" fillId="0" borderId="12" xfId="4" applyNumberFormat="1" applyFont="1" applyBorder="1" applyAlignment="1">
      <alignment horizontal="right" vertical="center" wrapText="1"/>
    </xf>
    <xf numFmtId="166" fontId="2" fillId="0" borderId="12" xfId="4" applyNumberFormat="1" applyFont="1" applyBorder="1" applyAlignment="1">
      <alignment horizontal="right" vertical="center" wrapText="1"/>
    </xf>
    <xf numFmtId="166" fontId="2" fillId="0" borderId="13" xfId="4" applyNumberFormat="1" applyFont="1" applyBorder="1" applyAlignment="1">
      <alignment horizontal="right" vertical="center" wrapText="1"/>
    </xf>
    <xf numFmtId="165" fontId="2" fillId="0" borderId="3" xfId="4" applyNumberFormat="1" applyFont="1" applyBorder="1" applyAlignment="1">
      <alignment horizontal="right" vertical="center" wrapText="1"/>
    </xf>
    <xf numFmtId="174" fontId="4" fillId="0" borderId="0" xfId="0" applyNumberFormat="1" applyFont="1" applyAlignment="1">
      <alignment wrapText="1"/>
    </xf>
    <xf numFmtId="164" fontId="2" fillId="0" borderId="15" xfId="4" applyNumberFormat="1" applyFont="1" applyBorder="1" applyAlignment="1">
      <alignment horizontal="right" vertical="center" wrapText="1"/>
    </xf>
    <xf numFmtId="165" fontId="2" fillId="0" borderId="1" xfId="4" applyNumberFormat="1" applyFont="1" applyBorder="1" applyAlignment="1">
      <alignment horizontal="right" vertical="center" wrapText="1"/>
    </xf>
    <xf numFmtId="166" fontId="2" fillId="0" borderId="1" xfId="4" applyNumberFormat="1" applyFont="1" applyBorder="1" applyAlignment="1">
      <alignment horizontal="right" vertical="center" wrapText="1"/>
    </xf>
    <xf numFmtId="166" fontId="2" fillId="0" borderId="16" xfId="4" applyNumberFormat="1" applyFont="1" applyBorder="1" applyAlignment="1">
      <alignment horizontal="right" vertical="center" wrapText="1"/>
    </xf>
    <xf numFmtId="165" fontId="2" fillId="0" borderId="14" xfId="4" applyNumberFormat="1" applyFont="1" applyBorder="1" applyAlignment="1">
      <alignment horizontal="right" vertical="center" wrapText="1"/>
    </xf>
    <xf numFmtId="175" fontId="2" fillId="0" borderId="15" xfId="4" applyNumberFormat="1" applyFont="1" applyBorder="1" applyAlignment="1">
      <alignment horizontal="right" vertical="center" wrapText="1"/>
    </xf>
    <xf numFmtId="171" fontId="2" fillId="0" borderId="1" xfId="4" applyNumberFormat="1" applyFont="1" applyBorder="1" applyAlignment="1">
      <alignment horizontal="right" vertical="center" wrapText="1"/>
    </xf>
    <xf numFmtId="167" fontId="2" fillId="0" borderId="15" xfId="4" applyNumberFormat="1" applyFont="1" applyBorder="1" applyAlignment="1">
      <alignment horizontal="right" vertical="center" wrapText="1"/>
    </xf>
    <xf numFmtId="176" fontId="2" fillId="0" borderId="1" xfId="4" applyNumberFormat="1" applyFont="1" applyBorder="1" applyAlignment="1">
      <alignment horizontal="right" vertical="center" wrapText="1"/>
    </xf>
    <xf numFmtId="167" fontId="2" fillId="0" borderId="17" xfId="4" applyNumberFormat="1" applyFont="1" applyBorder="1" applyAlignment="1">
      <alignment horizontal="right" vertical="center" wrapText="1"/>
    </xf>
    <xf numFmtId="176" fontId="2" fillId="0" borderId="18" xfId="4" applyNumberFormat="1" applyFont="1" applyBorder="1" applyAlignment="1">
      <alignment horizontal="right" vertical="center" wrapText="1"/>
    </xf>
    <xf numFmtId="166" fontId="2" fillId="0" borderId="18" xfId="4" applyNumberFormat="1" applyFont="1" applyBorder="1" applyAlignment="1">
      <alignment horizontal="right" vertical="center" wrapText="1"/>
    </xf>
    <xf numFmtId="166" fontId="2" fillId="0" borderId="19" xfId="4" applyNumberFormat="1" applyFont="1" applyBorder="1" applyAlignment="1">
      <alignment horizontal="right" vertical="center" wrapText="1"/>
    </xf>
    <xf numFmtId="165" fontId="2" fillId="0" borderId="7" xfId="4" applyNumberFormat="1" applyFont="1" applyBorder="1" applyAlignment="1">
      <alignment horizontal="right" vertical="center" wrapText="1"/>
    </xf>
    <xf numFmtId="0" fontId="3" fillId="0" borderId="0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left" wrapText="1"/>
    </xf>
    <xf numFmtId="0" fontId="2" fillId="0" borderId="30" xfId="1" applyFont="1" applyBorder="1" applyAlignment="1">
      <alignment horizontal="center" wrapText="1"/>
    </xf>
    <xf numFmtId="0" fontId="2" fillId="0" borderId="22" xfId="1" applyFont="1" applyBorder="1" applyAlignment="1">
      <alignment horizontal="left" wrapText="1"/>
    </xf>
    <xf numFmtId="0" fontId="2" fillId="0" borderId="26" xfId="1" applyFont="1" applyBorder="1" applyAlignment="1">
      <alignment horizontal="left" wrapText="1"/>
    </xf>
    <xf numFmtId="0" fontId="2" fillId="0" borderId="27" xfId="1" applyFont="1" applyBorder="1" applyAlignment="1">
      <alignment horizontal="center" wrapText="1"/>
    </xf>
    <xf numFmtId="0" fontId="2" fillId="0" borderId="28" xfId="1" applyFont="1" applyBorder="1" applyAlignment="1">
      <alignment horizontal="center" wrapText="1"/>
    </xf>
    <xf numFmtId="0" fontId="2" fillId="0" borderId="29" xfId="1" applyFont="1" applyBorder="1" applyAlignment="1">
      <alignment horizontal="center" wrapText="1"/>
    </xf>
    <xf numFmtId="0" fontId="2" fillId="0" borderId="7" xfId="1" applyFont="1" applyBorder="1" applyAlignment="1">
      <alignment horizontal="left" wrapText="1"/>
    </xf>
    <xf numFmtId="0" fontId="2" fillId="0" borderId="3" xfId="1" applyFont="1" applyBorder="1" applyAlignment="1">
      <alignment horizontal="left" vertical="top" wrapText="1"/>
    </xf>
    <xf numFmtId="0" fontId="2" fillId="0" borderId="14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6" fillId="0" borderId="0" xfId="1" applyFont="1" applyBorder="1" applyAlignment="1">
      <alignment wrapText="1"/>
    </xf>
    <xf numFmtId="0" fontId="2" fillId="0" borderId="31" xfId="1" applyFont="1" applyBorder="1" applyAlignment="1">
      <alignment horizontal="center" wrapText="1"/>
    </xf>
    <xf numFmtId="164" fontId="2" fillId="0" borderId="11" xfId="1" applyNumberFormat="1" applyFont="1" applyBorder="1" applyAlignment="1">
      <alignment horizontal="right" vertical="center" wrapText="1"/>
    </xf>
    <xf numFmtId="165" fontId="2" fillId="0" borderId="12" xfId="1" applyNumberFormat="1" applyFont="1" applyBorder="1" applyAlignment="1">
      <alignment horizontal="right" vertical="center" wrapText="1"/>
    </xf>
    <xf numFmtId="166" fontId="2" fillId="0" borderId="12" xfId="1" applyNumberFormat="1" applyFont="1" applyBorder="1" applyAlignment="1">
      <alignment horizontal="right" vertical="center" wrapText="1"/>
    </xf>
    <xf numFmtId="166" fontId="2" fillId="0" borderId="13" xfId="1" applyNumberFormat="1" applyFont="1" applyBorder="1" applyAlignment="1">
      <alignment horizontal="right" vertical="center" wrapText="1"/>
    </xf>
    <xf numFmtId="165" fontId="2" fillId="0" borderId="3" xfId="1" applyNumberFormat="1" applyFont="1" applyBorder="1" applyAlignment="1">
      <alignment horizontal="right" vertical="center" wrapText="1"/>
    </xf>
    <xf numFmtId="164" fontId="2" fillId="0" borderId="15" xfId="1" applyNumberFormat="1" applyFont="1" applyBorder="1" applyAlignment="1">
      <alignment horizontal="right" vertical="center" wrapText="1"/>
    </xf>
    <xf numFmtId="165" fontId="2" fillId="0" borderId="1" xfId="1" applyNumberFormat="1" applyFont="1" applyBorder="1" applyAlignment="1">
      <alignment horizontal="right" vertical="center" wrapText="1"/>
    </xf>
    <xf numFmtId="166" fontId="2" fillId="0" borderId="1" xfId="1" applyNumberFormat="1" applyFont="1" applyBorder="1" applyAlignment="1">
      <alignment horizontal="right" vertical="center" wrapText="1"/>
    </xf>
    <xf numFmtId="166" fontId="2" fillId="0" borderId="16" xfId="1" applyNumberFormat="1" applyFont="1" applyBorder="1" applyAlignment="1">
      <alignment horizontal="right" vertical="center" wrapText="1"/>
    </xf>
    <xf numFmtId="165" fontId="2" fillId="0" borderId="14" xfId="1" applyNumberFormat="1" applyFont="1" applyBorder="1" applyAlignment="1">
      <alignment horizontal="right" vertical="center" wrapText="1"/>
    </xf>
    <xf numFmtId="0" fontId="6" fillId="0" borderId="0" xfId="1" applyFont="1" applyAlignment="1">
      <alignment wrapText="1"/>
    </xf>
    <xf numFmtId="175" fontId="2" fillId="0" borderId="15" xfId="1" applyNumberFormat="1" applyFont="1" applyBorder="1" applyAlignment="1">
      <alignment horizontal="right" vertical="center" wrapText="1"/>
    </xf>
    <xf numFmtId="171" fontId="2" fillId="0" borderId="1" xfId="1" applyNumberFormat="1" applyFont="1" applyBorder="1" applyAlignment="1">
      <alignment horizontal="right" vertical="center" wrapText="1"/>
    </xf>
    <xf numFmtId="167" fontId="2" fillId="0" borderId="15" xfId="1" applyNumberFormat="1" applyFont="1" applyBorder="1" applyAlignment="1">
      <alignment horizontal="right" vertical="center" wrapText="1"/>
    </xf>
    <xf numFmtId="176" fontId="2" fillId="0" borderId="1" xfId="1" applyNumberFormat="1" applyFont="1" applyBorder="1" applyAlignment="1">
      <alignment horizontal="right" vertical="center" wrapText="1"/>
    </xf>
    <xf numFmtId="167" fontId="2" fillId="0" borderId="17" xfId="1" applyNumberFormat="1" applyFont="1" applyBorder="1" applyAlignment="1">
      <alignment horizontal="right" vertical="center" wrapText="1"/>
    </xf>
    <xf numFmtId="176" fontId="2" fillId="0" borderId="18" xfId="1" applyNumberFormat="1" applyFont="1" applyBorder="1" applyAlignment="1">
      <alignment horizontal="right" vertical="center" wrapText="1"/>
    </xf>
    <xf numFmtId="166" fontId="2" fillId="0" borderId="18" xfId="1" applyNumberFormat="1" applyFont="1" applyBorder="1" applyAlignment="1">
      <alignment horizontal="right" vertical="center" wrapText="1"/>
    </xf>
    <xf numFmtId="166" fontId="2" fillId="0" borderId="19" xfId="1" applyNumberFormat="1" applyFont="1" applyBorder="1" applyAlignment="1">
      <alignment horizontal="right" vertical="center" wrapText="1"/>
    </xf>
    <xf numFmtId="165" fontId="2" fillId="0" borderId="7" xfId="1" applyNumberFormat="1" applyFont="1" applyBorder="1" applyAlignment="1">
      <alignment horizontal="right" vertical="center" wrapText="1"/>
    </xf>
    <xf numFmtId="0" fontId="3" fillId="0" borderId="0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left" wrapText="1"/>
    </xf>
    <xf numFmtId="0" fontId="2" fillId="0" borderId="30" xfId="2" applyFont="1" applyBorder="1" applyAlignment="1">
      <alignment horizontal="center" wrapText="1"/>
    </xf>
    <xf numFmtId="0" fontId="2" fillId="0" borderId="26" xfId="2" applyFont="1" applyBorder="1" applyAlignment="1">
      <alignment horizontal="left" wrapText="1"/>
    </xf>
    <xf numFmtId="0" fontId="2" fillId="0" borderId="27" xfId="2" applyFont="1" applyBorder="1" applyAlignment="1">
      <alignment horizontal="center" wrapText="1"/>
    </xf>
    <xf numFmtId="0" fontId="2" fillId="0" borderId="28" xfId="2" applyFont="1" applyBorder="1" applyAlignment="1">
      <alignment horizontal="center" wrapText="1"/>
    </xf>
    <xf numFmtId="0" fontId="2" fillId="0" borderId="29" xfId="2" applyFont="1" applyBorder="1" applyAlignment="1">
      <alignment horizontal="center" wrapText="1"/>
    </xf>
    <xf numFmtId="0" fontId="2" fillId="0" borderId="7" xfId="2" applyFont="1" applyBorder="1" applyAlignment="1">
      <alignment horizontal="left" wrapText="1"/>
    </xf>
    <xf numFmtId="0" fontId="2" fillId="0" borderId="3" xfId="2" applyFont="1" applyBorder="1" applyAlignment="1">
      <alignment horizontal="left" vertical="top" wrapText="1"/>
    </xf>
    <xf numFmtId="0" fontId="2" fillId="0" borderId="14" xfId="2" applyFont="1" applyBorder="1" applyAlignment="1">
      <alignment horizontal="left" vertical="top" wrapText="1"/>
    </xf>
    <xf numFmtId="0" fontId="2" fillId="0" borderId="7" xfId="2" applyFont="1" applyBorder="1" applyAlignment="1">
      <alignment horizontal="left" vertical="top" wrapText="1"/>
    </xf>
    <xf numFmtId="0" fontId="2" fillId="0" borderId="0" xfId="2" applyFont="1" applyBorder="1" applyAlignment="1">
      <alignment horizontal="left" vertical="top" wrapText="1"/>
    </xf>
    <xf numFmtId="0" fontId="6" fillId="0" borderId="0" xfId="2" applyFont="1" applyAlignment="1">
      <alignment wrapText="1"/>
    </xf>
    <xf numFmtId="0" fontId="2" fillId="0" borderId="31" xfId="2" applyFont="1" applyBorder="1" applyAlignment="1">
      <alignment horizontal="center" wrapText="1"/>
    </xf>
    <xf numFmtId="164" fontId="2" fillId="0" borderId="11" xfId="2" applyNumberFormat="1" applyFont="1" applyBorder="1" applyAlignment="1">
      <alignment horizontal="right" vertical="center" wrapText="1"/>
    </xf>
    <xf numFmtId="165" fontId="2" fillId="0" borderId="12" xfId="2" applyNumberFormat="1" applyFont="1" applyBorder="1" applyAlignment="1">
      <alignment horizontal="right" vertical="center" wrapText="1"/>
    </xf>
    <xf numFmtId="166" fontId="2" fillId="0" borderId="12" xfId="2" applyNumberFormat="1" applyFont="1" applyBorder="1" applyAlignment="1">
      <alignment horizontal="right" vertical="center" wrapText="1"/>
    </xf>
    <xf numFmtId="166" fontId="2" fillId="0" borderId="13" xfId="2" applyNumberFormat="1" applyFont="1" applyBorder="1" applyAlignment="1">
      <alignment horizontal="right" vertical="center" wrapText="1"/>
    </xf>
    <xf numFmtId="165" fontId="2" fillId="0" borderId="3" xfId="2" applyNumberFormat="1" applyFont="1" applyBorder="1" applyAlignment="1">
      <alignment horizontal="right" vertical="center" wrapText="1"/>
    </xf>
    <xf numFmtId="164" fontId="2" fillId="0" borderId="15" xfId="2" applyNumberFormat="1" applyFont="1" applyBorder="1" applyAlignment="1">
      <alignment horizontal="right" vertical="center" wrapText="1"/>
    </xf>
    <xf numFmtId="165" fontId="2" fillId="0" borderId="1" xfId="2" applyNumberFormat="1" applyFont="1" applyBorder="1" applyAlignment="1">
      <alignment horizontal="right" vertical="center" wrapText="1"/>
    </xf>
    <xf numFmtId="166" fontId="2" fillId="0" borderId="1" xfId="2" applyNumberFormat="1" applyFont="1" applyBorder="1" applyAlignment="1">
      <alignment horizontal="right" vertical="center" wrapText="1"/>
    </xf>
    <xf numFmtId="166" fontId="2" fillId="0" borderId="16" xfId="2" applyNumberFormat="1" applyFont="1" applyBorder="1" applyAlignment="1">
      <alignment horizontal="right" vertical="center" wrapText="1"/>
    </xf>
    <xf numFmtId="165" fontId="2" fillId="0" borderId="14" xfId="2" applyNumberFormat="1" applyFont="1" applyBorder="1" applyAlignment="1">
      <alignment horizontal="right" vertical="center" wrapText="1"/>
    </xf>
    <xf numFmtId="175" fontId="2" fillId="0" borderId="15" xfId="2" applyNumberFormat="1" applyFont="1" applyBorder="1" applyAlignment="1">
      <alignment horizontal="right" vertical="center" wrapText="1"/>
    </xf>
    <xf numFmtId="171" fontId="2" fillId="0" borderId="1" xfId="2" applyNumberFormat="1" applyFont="1" applyBorder="1" applyAlignment="1">
      <alignment horizontal="right" vertical="center" wrapText="1"/>
    </xf>
    <xf numFmtId="167" fontId="2" fillId="0" borderId="15" xfId="2" applyNumberFormat="1" applyFont="1" applyBorder="1" applyAlignment="1">
      <alignment horizontal="right" vertical="center" wrapText="1"/>
    </xf>
    <xf numFmtId="176" fontId="2" fillId="0" borderId="1" xfId="2" applyNumberFormat="1" applyFont="1" applyBorder="1" applyAlignment="1">
      <alignment horizontal="right" vertical="center" wrapText="1"/>
    </xf>
    <xf numFmtId="167" fontId="2" fillId="0" borderId="17" xfId="2" applyNumberFormat="1" applyFont="1" applyBorder="1" applyAlignment="1">
      <alignment horizontal="right" vertical="center" wrapText="1"/>
    </xf>
    <xf numFmtId="176" fontId="2" fillId="0" borderId="18" xfId="2" applyNumberFormat="1" applyFont="1" applyBorder="1" applyAlignment="1">
      <alignment horizontal="right" vertical="center" wrapText="1"/>
    </xf>
    <xf numFmtId="166" fontId="2" fillId="0" borderId="18" xfId="2" applyNumberFormat="1" applyFont="1" applyBorder="1" applyAlignment="1">
      <alignment horizontal="right" vertical="center" wrapText="1"/>
    </xf>
    <xf numFmtId="166" fontId="2" fillId="0" borderId="19" xfId="2" applyNumberFormat="1" applyFont="1" applyBorder="1" applyAlignment="1">
      <alignment horizontal="right" vertical="center" wrapText="1"/>
    </xf>
    <xf numFmtId="165" fontId="2" fillId="0" borderId="7" xfId="2" applyNumberFormat="1" applyFont="1" applyBorder="1" applyAlignment="1">
      <alignment horizontal="right" vertical="center" wrapText="1"/>
    </xf>
    <xf numFmtId="0" fontId="2" fillId="0" borderId="0" xfId="3" applyFont="1" applyBorder="1" applyAlignment="1">
      <alignment horizontal="left" vertical="top" wrapText="1"/>
    </xf>
    <xf numFmtId="173" fontId="2" fillId="0" borderId="0" xfId="3" applyNumberFormat="1" applyFont="1" applyBorder="1" applyAlignment="1">
      <alignment horizontal="right" vertical="center" wrapText="1"/>
    </xf>
  </cellXfs>
  <cellStyles count="5">
    <cellStyle name="Normal" xfId="0" builtinId="0"/>
    <cellStyle name="Normal_Common" xfId="4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0</xdr:rowOff>
    </xdr:from>
    <xdr:to>
      <xdr:col>5</xdr:col>
      <xdr:colOff>424815</xdr:colOff>
      <xdr:row>83</xdr:row>
      <xdr:rowOff>38100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9867900"/>
          <a:ext cx="4792980" cy="3840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1"/>
  <sheetViews>
    <sheetView workbookViewId="0">
      <selection sqref="A1:XFD1048576"/>
    </sheetView>
  </sheetViews>
  <sheetFormatPr defaultRowHeight="12" x14ac:dyDescent="0.2"/>
  <cols>
    <col min="1" max="1" width="30.7109375" style="13" customWidth="1"/>
    <col min="2" max="6" width="9.140625" style="13"/>
    <col min="7" max="7" width="27.7109375" style="13" customWidth="1"/>
    <col min="8" max="8" width="10.28515625" style="13" bestFit="1" customWidth="1"/>
    <col min="9" max="9" width="9.140625" style="13"/>
    <col min="10" max="10" width="12.7109375" style="13" bestFit="1" customWidth="1"/>
    <col min="11" max="11" width="15.28515625" style="13" bestFit="1" customWidth="1"/>
    <col min="12" max="16384" width="9.140625" style="13"/>
  </cols>
  <sheetData>
    <row r="1" spans="1:11" x14ac:dyDescent="0.2">
      <c r="A1" s="13" t="s">
        <v>122</v>
      </c>
    </row>
    <row r="4" spans="1:11" ht="12.75" thickBot="1" x14ac:dyDescent="0.25">
      <c r="G4" s="70" t="s">
        <v>6</v>
      </c>
      <c r="H4" s="70"/>
      <c r="I4" s="82"/>
    </row>
    <row r="5" spans="1:11" ht="13.5" thickTop="1" thickBot="1" x14ac:dyDescent="0.25">
      <c r="A5" s="70" t="s">
        <v>0</v>
      </c>
      <c r="B5" s="70"/>
      <c r="C5" s="70"/>
      <c r="D5" s="70"/>
      <c r="E5" s="70"/>
      <c r="G5" s="71" t="s">
        <v>123</v>
      </c>
      <c r="H5" s="72" t="s">
        <v>4</v>
      </c>
      <c r="I5" s="82"/>
      <c r="J5" s="67" t="s">
        <v>7</v>
      </c>
      <c r="K5" s="67"/>
    </row>
    <row r="6" spans="1:11" ht="27" thickTop="1" thickBot="1" x14ac:dyDescent="0.25">
      <c r="A6" s="73" t="s">
        <v>123</v>
      </c>
      <c r="B6" s="74" t="s">
        <v>1</v>
      </c>
      <c r="C6" s="75" t="s">
        <v>192</v>
      </c>
      <c r="D6" s="75" t="s">
        <v>193</v>
      </c>
      <c r="E6" s="76" t="s">
        <v>2</v>
      </c>
      <c r="G6" s="77"/>
      <c r="H6" s="83" t="s">
        <v>5</v>
      </c>
      <c r="I6" s="82"/>
      <c r="J6" s="84" t="s">
        <v>8</v>
      </c>
      <c r="K6" s="84" t="s">
        <v>9</v>
      </c>
    </row>
    <row r="7" spans="1:11" ht="12.75" thickTop="1" x14ac:dyDescent="0.2">
      <c r="A7" s="78" t="s">
        <v>48</v>
      </c>
      <c r="B7" s="85">
        <v>0.85677611133630582</v>
      </c>
      <c r="C7" s="86">
        <v>0.35028919022625127</v>
      </c>
      <c r="D7" s="87">
        <v>14804</v>
      </c>
      <c r="E7" s="88">
        <v>2</v>
      </c>
      <c r="G7" s="78" t="s">
        <v>48</v>
      </c>
      <c r="H7" s="89">
        <v>7.0180494382617253E-2</v>
      </c>
      <c r="I7" s="82"/>
      <c r="J7" s="90">
        <f>((1-B7)/C7)*H7</f>
        <v>2.8694928631188204E-2</v>
      </c>
      <c r="K7" s="90">
        <f>((0-B7)/C7)*H7</f>
        <v>-0.17165522872675876</v>
      </c>
    </row>
    <row r="8" spans="1:11" x14ac:dyDescent="0.2">
      <c r="A8" s="79" t="s">
        <v>49</v>
      </c>
      <c r="B8" s="91">
        <v>0.55650939570095981</v>
      </c>
      <c r="C8" s="92">
        <v>0.49664537999037145</v>
      </c>
      <c r="D8" s="93">
        <v>14804</v>
      </c>
      <c r="E8" s="94">
        <v>10</v>
      </c>
      <c r="G8" s="79" t="s">
        <v>49</v>
      </c>
      <c r="H8" s="95">
        <v>4.692941586827213E-2</v>
      </c>
      <c r="I8" s="82"/>
      <c r="J8" s="90">
        <f t="shared" ref="J8:J18" si="0">((1-B8)/C8)*H8</f>
        <v>4.1906671926001754E-2</v>
      </c>
      <c r="K8" s="90">
        <f t="shared" ref="K8:K71" si="1">((0-B8)/C8)*H8</f>
        <v>-5.2586134730494186E-2</v>
      </c>
    </row>
    <row r="9" spans="1:11" x14ac:dyDescent="0.2">
      <c r="A9" s="79" t="s">
        <v>50</v>
      </c>
      <c r="B9" s="91">
        <v>0.71828131333603562</v>
      </c>
      <c r="C9" s="92">
        <v>0.44982174080525089</v>
      </c>
      <c r="D9" s="93">
        <v>14804</v>
      </c>
      <c r="E9" s="94">
        <v>2</v>
      </c>
      <c r="G9" s="79" t="s">
        <v>50</v>
      </c>
      <c r="H9" s="95">
        <v>8.1469390212517118E-2</v>
      </c>
      <c r="I9" s="82"/>
      <c r="J9" s="90">
        <f t="shared" si="0"/>
        <v>5.1023433355839337E-2</v>
      </c>
      <c r="K9" s="90">
        <f t="shared" si="1"/>
        <v>-0.13009140130438457</v>
      </c>
    </row>
    <row r="10" spans="1:11" x14ac:dyDescent="0.2">
      <c r="A10" s="79" t="s">
        <v>51</v>
      </c>
      <c r="B10" s="91">
        <v>7.0442549736094193E-2</v>
      </c>
      <c r="C10" s="92">
        <v>0.25567520521227621</v>
      </c>
      <c r="D10" s="93">
        <v>14804</v>
      </c>
      <c r="E10" s="94">
        <v>26</v>
      </c>
      <c r="G10" s="79" t="s">
        <v>51</v>
      </c>
      <c r="H10" s="95">
        <v>4.7847324997124983E-2</v>
      </c>
      <c r="I10" s="82"/>
      <c r="J10" s="90">
        <f t="shared" si="0"/>
        <v>0.17395835231401779</v>
      </c>
      <c r="K10" s="90">
        <f t="shared" si="1"/>
        <v>-1.3182692346137623E-2</v>
      </c>
    </row>
    <row r="11" spans="1:11" x14ac:dyDescent="0.2">
      <c r="A11" s="79" t="s">
        <v>54</v>
      </c>
      <c r="B11" s="91">
        <v>0.82676846159043305</v>
      </c>
      <c r="C11" s="92">
        <v>0.37842175156502977</v>
      </c>
      <c r="D11" s="93">
        <v>14804</v>
      </c>
      <c r="E11" s="94">
        <v>3</v>
      </c>
      <c r="G11" s="79" t="s">
        <v>54</v>
      </c>
      <c r="H11" s="95">
        <v>5.7282351622357092E-2</v>
      </c>
      <c r="I11" s="82"/>
      <c r="J11" s="90">
        <f t="shared" si="0"/>
        <v>2.6222356020022382E-2</v>
      </c>
      <c r="K11" s="90">
        <f t="shared" si="1"/>
        <v>-0.12514936451521599</v>
      </c>
    </row>
    <row r="12" spans="1:11" x14ac:dyDescent="0.2">
      <c r="A12" s="79" t="s">
        <v>125</v>
      </c>
      <c r="B12" s="91">
        <v>0.21069713976604232</v>
      </c>
      <c r="C12" s="92">
        <v>0.40761081006833927</v>
      </c>
      <c r="D12" s="93">
        <v>14804</v>
      </c>
      <c r="E12" s="94">
        <v>15</v>
      </c>
      <c r="G12" s="79" t="s">
        <v>125</v>
      </c>
      <c r="H12" s="95">
        <v>7.4312816943502738E-2</v>
      </c>
      <c r="I12" s="82"/>
      <c r="J12" s="90">
        <f t="shared" si="0"/>
        <v>0.14390030273170423</v>
      </c>
      <c r="K12" s="90">
        <f t="shared" si="1"/>
        <v>-3.8412862444272285E-2</v>
      </c>
    </row>
    <row r="13" spans="1:11" x14ac:dyDescent="0.2">
      <c r="A13" s="79" t="s">
        <v>53</v>
      </c>
      <c r="B13" s="91">
        <v>0.30976681311253801</v>
      </c>
      <c r="C13" s="92">
        <v>0.46227241355569026</v>
      </c>
      <c r="D13" s="93">
        <v>14804</v>
      </c>
      <c r="E13" s="94">
        <v>9</v>
      </c>
      <c r="G13" s="79" t="s">
        <v>53</v>
      </c>
      <c r="H13" s="95">
        <v>7.974055513019096E-2</v>
      </c>
      <c r="I13" s="82"/>
      <c r="J13" s="90">
        <f t="shared" si="0"/>
        <v>0.11906308029141439</v>
      </c>
      <c r="K13" s="90">
        <f t="shared" si="1"/>
        <v>-5.3433812864820997E-2</v>
      </c>
    </row>
    <row r="14" spans="1:11" x14ac:dyDescent="0.2">
      <c r="A14" s="79" t="s">
        <v>52</v>
      </c>
      <c r="B14" s="91">
        <v>0.37762757688408244</v>
      </c>
      <c r="C14" s="92">
        <v>0.48466274384545621</v>
      </c>
      <c r="D14" s="93">
        <v>14804</v>
      </c>
      <c r="E14" s="94">
        <v>9</v>
      </c>
      <c r="G14" s="79" t="s">
        <v>52</v>
      </c>
      <c r="H14" s="95">
        <v>8.5132758527385624E-2</v>
      </c>
      <c r="I14" s="82"/>
      <c r="J14" s="90">
        <f t="shared" si="0"/>
        <v>0.10932196023741884</v>
      </c>
      <c r="K14" s="90">
        <f t="shared" si="1"/>
        <v>-6.6331645508955164E-2</v>
      </c>
    </row>
    <row r="15" spans="1:11" x14ac:dyDescent="0.2">
      <c r="A15" s="79" t="s">
        <v>126</v>
      </c>
      <c r="B15" s="91">
        <v>0.47444564629529473</v>
      </c>
      <c r="C15" s="92">
        <v>0.4991609831614372</v>
      </c>
      <c r="D15" s="93">
        <v>14804</v>
      </c>
      <c r="E15" s="94">
        <v>12</v>
      </c>
      <c r="G15" s="79" t="s">
        <v>126</v>
      </c>
      <c r="H15" s="95">
        <v>7.5786186113084381E-2</v>
      </c>
      <c r="I15" s="82"/>
      <c r="J15" s="90">
        <f t="shared" si="0"/>
        <v>7.9793416164349831E-2</v>
      </c>
      <c r="K15" s="90">
        <f t="shared" si="1"/>
        <v>-7.2033727121354127E-2</v>
      </c>
    </row>
    <row r="16" spans="1:11" x14ac:dyDescent="0.2">
      <c r="A16" s="79" t="s">
        <v>127</v>
      </c>
      <c r="B16" s="91">
        <v>0.23048829974300014</v>
      </c>
      <c r="C16" s="92">
        <v>0.42090350014329542</v>
      </c>
      <c r="D16" s="93">
        <v>14804</v>
      </c>
      <c r="E16" s="94">
        <v>18</v>
      </c>
      <c r="G16" s="79" t="s">
        <v>127</v>
      </c>
      <c r="H16" s="95">
        <v>6.3232481672310853E-2</v>
      </c>
      <c r="I16" s="82"/>
      <c r="J16" s="90">
        <f t="shared" si="0"/>
        <v>0.11560401485510095</v>
      </c>
      <c r="K16" s="90">
        <f t="shared" si="1"/>
        <v>-3.4626338778887683E-2</v>
      </c>
    </row>
    <row r="17" spans="1:11" x14ac:dyDescent="0.2">
      <c r="A17" s="79" t="s">
        <v>55</v>
      </c>
      <c r="B17" s="91">
        <v>0.18433865296186097</v>
      </c>
      <c r="C17" s="92">
        <v>0.38756361425182712</v>
      </c>
      <c r="D17" s="93">
        <v>14804</v>
      </c>
      <c r="E17" s="94">
        <v>16</v>
      </c>
      <c r="G17" s="79" t="s">
        <v>55</v>
      </c>
      <c r="H17" s="95">
        <v>2.9473909585316517E-2</v>
      </c>
      <c r="I17" s="82"/>
      <c r="J17" s="90">
        <f t="shared" si="0"/>
        <v>6.2030407166186276E-2</v>
      </c>
      <c r="K17" s="90">
        <f t="shared" si="1"/>
        <v>-1.4018810307994012E-2</v>
      </c>
    </row>
    <row r="18" spans="1:11" x14ac:dyDescent="0.2">
      <c r="A18" s="79" t="s">
        <v>56</v>
      </c>
      <c r="B18" s="91">
        <v>0.29377576535784283</v>
      </c>
      <c r="C18" s="92">
        <v>0.45539814667849654</v>
      </c>
      <c r="D18" s="93">
        <v>14804</v>
      </c>
      <c r="E18" s="94">
        <v>7</v>
      </c>
      <c r="G18" s="79" t="s">
        <v>56</v>
      </c>
      <c r="H18" s="95">
        <v>3.8678812063547854E-2</v>
      </c>
      <c r="I18" s="82"/>
      <c r="J18" s="90">
        <f t="shared" si="0"/>
        <v>5.9982489269398587E-2</v>
      </c>
      <c r="K18" s="90">
        <f t="shared" si="1"/>
        <v>-2.4951567545844558E-2</v>
      </c>
    </row>
    <row r="19" spans="1:11" x14ac:dyDescent="0.2">
      <c r="A19" s="79" t="s">
        <v>57</v>
      </c>
      <c r="B19" s="91">
        <v>3.2199147669620509E-2</v>
      </c>
      <c r="C19" s="92">
        <v>0.17640935290556578</v>
      </c>
      <c r="D19" s="93">
        <v>14804</v>
      </c>
      <c r="E19" s="94">
        <v>21</v>
      </c>
      <c r="G19" s="79" t="s">
        <v>57</v>
      </c>
      <c r="H19" s="95">
        <v>-8.900477375579547E-3</v>
      </c>
      <c r="I19" s="82"/>
      <c r="J19" s="90">
        <f>((1-B19)/C19)*H19</f>
        <v>-4.8828984678858108E-2</v>
      </c>
      <c r="K19" s="90">
        <f t="shared" si="1"/>
        <v>1.6245611733512588E-3</v>
      </c>
    </row>
    <row r="20" spans="1:11" x14ac:dyDescent="0.2">
      <c r="A20" s="79" t="s">
        <v>58</v>
      </c>
      <c r="B20" s="91">
        <v>7.9789032388937725E-2</v>
      </c>
      <c r="C20" s="92">
        <v>0.27083814877012086</v>
      </c>
      <c r="D20" s="93">
        <v>14804</v>
      </c>
      <c r="E20" s="94">
        <v>15</v>
      </c>
      <c r="G20" s="79" t="s">
        <v>58</v>
      </c>
      <c r="H20" s="95">
        <v>4.8325327614442505E-2</v>
      </c>
      <c r="I20" s="82"/>
      <c r="J20" s="90">
        <f t="shared" ref="J20:J83" si="2">((1-B20)/C20)*H20</f>
        <v>0.16419214459316098</v>
      </c>
      <c r="K20" s="90">
        <f t="shared" si="1"/>
        <v>-1.423666181350062E-2</v>
      </c>
    </row>
    <row r="21" spans="1:11" x14ac:dyDescent="0.2">
      <c r="A21" s="79" t="s">
        <v>128</v>
      </c>
      <c r="B21" s="91">
        <v>2.0635994587280108E-2</v>
      </c>
      <c r="C21" s="92">
        <v>0.1420519236538966</v>
      </c>
      <c r="D21" s="93">
        <v>14804</v>
      </c>
      <c r="E21" s="94">
        <v>24</v>
      </c>
      <c r="G21" s="79" t="s">
        <v>128</v>
      </c>
      <c r="H21" s="95">
        <v>1.6076185118865341E-2</v>
      </c>
      <c r="I21" s="82"/>
      <c r="J21" s="90">
        <f t="shared" si="2"/>
        <v>0.11083578908884729</v>
      </c>
      <c r="K21" s="90">
        <f t="shared" si="1"/>
        <v>-2.3354000464316702E-3</v>
      </c>
    </row>
    <row r="22" spans="1:11" x14ac:dyDescent="0.2">
      <c r="A22" s="79" t="s">
        <v>129</v>
      </c>
      <c r="B22" s="91">
        <v>2.2256798809362738E-2</v>
      </c>
      <c r="C22" s="92">
        <v>0.14741289720999898</v>
      </c>
      <c r="D22" s="93">
        <v>14804</v>
      </c>
      <c r="E22" s="94">
        <v>22</v>
      </c>
      <c r="G22" s="79" t="s">
        <v>129</v>
      </c>
      <c r="H22" s="95">
        <v>-1.8679594989319183E-2</v>
      </c>
      <c r="I22" s="82"/>
      <c r="J22" s="90">
        <f t="shared" si="2"/>
        <v>-0.12389585543375843</v>
      </c>
      <c r="K22" s="90">
        <f t="shared" si="1"/>
        <v>2.8202958858165447E-3</v>
      </c>
    </row>
    <row r="23" spans="1:11" x14ac:dyDescent="0.2">
      <c r="A23" s="79" t="s">
        <v>59</v>
      </c>
      <c r="B23" s="91">
        <v>2.3007172824468805E-2</v>
      </c>
      <c r="C23" s="92">
        <v>0.1497994699220476</v>
      </c>
      <c r="D23" s="93">
        <v>14804</v>
      </c>
      <c r="E23" s="94">
        <v>26</v>
      </c>
      <c r="G23" s="79" t="s">
        <v>59</v>
      </c>
      <c r="H23" s="95">
        <v>-9.6987313209408246E-3</v>
      </c>
      <c r="I23" s="82"/>
      <c r="J23" s="90">
        <f t="shared" si="2"/>
        <v>-6.3255169982862708E-2</v>
      </c>
      <c r="K23" s="90">
        <f t="shared" si="1"/>
        <v>1.489593973831093E-3</v>
      </c>
    </row>
    <row r="24" spans="1:11" ht="48" x14ac:dyDescent="0.2">
      <c r="A24" s="79" t="s">
        <v>130</v>
      </c>
      <c r="B24" s="91">
        <v>0.21379028967768257</v>
      </c>
      <c r="C24" s="92">
        <v>0.40863503685170088</v>
      </c>
      <c r="D24" s="93">
        <v>14804</v>
      </c>
      <c r="E24" s="94">
        <v>98</v>
      </c>
      <c r="G24" s="79" t="s">
        <v>130</v>
      </c>
      <c r="H24" s="95">
        <v>-5.1981108381618679E-2</v>
      </c>
      <c r="I24" s="82"/>
      <c r="J24" s="90">
        <f t="shared" si="2"/>
        <v>-0.10001113090500111</v>
      </c>
      <c r="K24" s="90">
        <f t="shared" si="1"/>
        <v>2.7195554018796354E-2</v>
      </c>
    </row>
    <row r="25" spans="1:11" x14ac:dyDescent="0.2">
      <c r="A25" s="79" t="s">
        <v>60</v>
      </c>
      <c r="B25" s="91">
        <v>0.36456363145095921</v>
      </c>
      <c r="C25" s="92">
        <v>0.48132384046649324</v>
      </c>
      <c r="D25" s="93">
        <v>14804</v>
      </c>
      <c r="E25" s="94">
        <v>0</v>
      </c>
      <c r="G25" s="79" t="s">
        <v>60</v>
      </c>
      <c r="H25" s="95">
        <v>-1.0157440256738776E-2</v>
      </c>
      <c r="I25" s="82"/>
      <c r="J25" s="90">
        <f t="shared" si="2"/>
        <v>-1.3409697188986923E-2</v>
      </c>
      <c r="K25" s="90">
        <f t="shared" si="1"/>
        <v>7.6934342222772858E-3</v>
      </c>
    </row>
    <row r="26" spans="1:11" x14ac:dyDescent="0.2">
      <c r="A26" s="79" t="s">
        <v>61</v>
      </c>
      <c r="B26" s="91">
        <v>0.19906781950824101</v>
      </c>
      <c r="C26" s="92">
        <v>0.39931265134253474</v>
      </c>
      <c r="D26" s="93">
        <v>14804</v>
      </c>
      <c r="E26" s="94">
        <v>0</v>
      </c>
      <c r="G26" s="79" t="s">
        <v>61</v>
      </c>
      <c r="H26" s="95">
        <v>1.2942505397434906E-2</v>
      </c>
      <c r="I26" s="82"/>
      <c r="J26" s="90">
        <f t="shared" si="2"/>
        <v>2.5959781224416487E-2</v>
      </c>
      <c r="K26" s="90">
        <f t="shared" si="1"/>
        <v>-6.4521780609222718E-3</v>
      </c>
    </row>
    <row r="27" spans="1:11" ht="24" x14ac:dyDescent="0.2">
      <c r="A27" s="79" t="s">
        <v>131</v>
      </c>
      <c r="B27" s="96">
        <v>2.6987419245154709</v>
      </c>
      <c r="C27" s="97">
        <v>1.7976285489575534</v>
      </c>
      <c r="D27" s="93">
        <v>14804</v>
      </c>
      <c r="E27" s="94">
        <v>99</v>
      </c>
      <c r="G27" s="79" t="s">
        <v>131</v>
      </c>
      <c r="H27" s="95">
        <v>-4.4568923887832838E-2</v>
      </c>
      <c r="I27" s="82"/>
      <c r="J27" s="90"/>
      <c r="K27" s="90"/>
    </row>
    <row r="28" spans="1:11" x14ac:dyDescent="0.2">
      <c r="A28" s="79" t="s">
        <v>132</v>
      </c>
      <c r="B28" s="98">
        <v>0.18859767630370172</v>
      </c>
      <c r="C28" s="99">
        <v>0.39120190499389901</v>
      </c>
      <c r="D28" s="93">
        <v>14804</v>
      </c>
      <c r="E28" s="94">
        <v>0</v>
      </c>
      <c r="G28" s="79" t="s">
        <v>132</v>
      </c>
      <c r="H28" s="95">
        <v>1.6543642296408007E-2</v>
      </c>
      <c r="I28" s="82"/>
      <c r="J28" s="90">
        <f t="shared" si="2"/>
        <v>3.4313610517605148E-2</v>
      </c>
      <c r="K28" s="90">
        <f t="shared" si="1"/>
        <v>-7.9756577227067579E-3</v>
      </c>
    </row>
    <row r="29" spans="1:11" x14ac:dyDescent="0.2">
      <c r="A29" s="79" t="s">
        <v>133</v>
      </c>
      <c r="B29" s="98">
        <v>6.5793028911105111E-2</v>
      </c>
      <c r="C29" s="99">
        <v>0.24792833321308699</v>
      </c>
      <c r="D29" s="93">
        <v>14804</v>
      </c>
      <c r="E29" s="94">
        <v>0</v>
      </c>
      <c r="G29" s="79" t="s">
        <v>133</v>
      </c>
      <c r="H29" s="95">
        <v>-1.2951916261304588E-2</v>
      </c>
      <c r="I29" s="82"/>
      <c r="J29" s="90">
        <f t="shared" si="2"/>
        <v>-4.8803500202903284E-2</v>
      </c>
      <c r="K29" s="90">
        <f t="shared" si="1"/>
        <v>3.4370650179051188E-3</v>
      </c>
    </row>
    <row r="30" spans="1:11" x14ac:dyDescent="0.2">
      <c r="A30" s="79" t="s">
        <v>134</v>
      </c>
      <c r="B30" s="98">
        <v>7.1534720345852482E-2</v>
      </c>
      <c r="C30" s="99">
        <v>0.25772464160535297</v>
      </c>
      <c r="D30" s="93">
        <v>14804</v>
      </c>
      <c r="E30" s="94">
        <v>0</v>
      </c>
      <c r="G30" s="79" t="s">
        <v>134</v>
      </c>
      <c r="H30" s="95">
        <v>-2.4983667774446262E-2</v>
      </c>
      <c r="I30" s="82"/>
      <c r="J30" s="90">
        <f t="shared" si="2"/>
        <v>-9.0004851466658389E-2</v>
      </c>
      <c r="K30" s="90">
        <f t="shared" si="1"/>
        <v>6.9345316626548744E-3</v>
      </c>
    </row>
    <row r="31" spans="1:11" x14ac:dyDescent="0.2">
      <c r="A31" s="79" t="s">
        <v>135</v>
      </c>
      <c r="B31" s="98">
        <v>0.17522291272629015</v>
      </c>
      <c r="C31" s="99">
        <v>0.38017049656350049</v>
      </c>
      <c r="D31" s="93">
        <v>14804</v>
      </c>
      <c r="E31" s="94">
        <v>0</v>
      </c>
      <c r="G31" s="79" t="s">
        <v>135</v>
      </c>
      <c r="H31" s="95">
        <v>-2.4239033110898017E-2</v>
      </c>
      <c r="I31" s="82"/>
      <c r="J31" s="90">
        <f t="shared" si="2"/>
        <v>-5.2586403490672277E-2</v>
      </c>
      <c r="K31" s="90">
        <f t="shared" si="1"/>
        <v>1.1171918972547408E-2</v>
      </c>
    </row>
    <row r="32" spans="1:11" x14ac:dyDescent="0.2">
      <c r="A32" s="79" t="s">
        <v>136</v>
      </c>
      <c r="B32" s="98">
        <v>4.4447446636044309E-2</v>
      </c>
      <c r="C32" s="99">
        <v>0.20609400831421351</v>
      </c>
      <c r="D32" s="93">
        <v>14804</v>
      </c>
      <c r="E32" s="94">
        <v>0</v>
      </c>
      <c r="G32" s="79" t="s">
        <v>136</v>
      </c>
      <c r="H32" s="95">
        <v>-1.9538907524013573E-2</v>
      </c>
      <c r="I32" s="82"/>
      <c r="J32" s="90">
        <f t="shared" si="2"/>
        <v>-9.059192514732485E-2</v>
      </c>
      <c r="K32" s="90">
        <f t="shared" si="1"/>
        <v>4.2138757773886428E-3</v>
      </c>
    </row>
    <row r="33" spans="1:11" x14ac:dyDescent="0.2">
      <c r="A33" s="79" t="s">
        <v>137</v>
      </c>
      <c r="B33" s="98">
        <v>1.1010537692515537E-2</v>
      </c>
      <c r="C33" s="99">
        <v>0.1043553609884445</v>
      </c>
      <c r="D33" s="93">
        <v>14804</v>
      </c>
      <c r="E33" s="94">
        <v>0</v>
      </c>
      <c r="G33" s="79" t="s">
        <v>137</v>
      </c>
      <c r="H33" s="95">
        <v>-1.3170062067877514E-2</v>
      </c>
      <c r="I33" s="82"/>
      <c r="J33" s="90">
        <f t="shared" si="2"/>
        <v>-0.12481440799681266</v>
      </c>
      <c r="K33" s="90">
        <f t="shared" si="1"/>
        <v>1.3895736973895544E-3</v>
      </c>
    </row>
    <row r="34" spans="1:11" x14ac:dyDescent="0.2">
      <c r="A34" s="79" t="s">
        <v>138</v>
      </c>
      <c r="B34" s="98">
        <v>1.7427722237233177E-2</v>
      </c>
      <c r="C34" s="99">
        <v>0.13086310987889674</v>
      </c>
      <c r="D34" s="93">
        <v>14804</v>
      </c>
      <c r="E34" s="94">
        <v>0</v>
      </c>
      <c r="G34" s="79" t="s">
        <v>138</v>
      </c>
      <c r="H34" s="95">
        <v>-2.3788381426542712E-2</v>
      </c>
      <c r="I34" s="82"/>
      <c r="J34" s="90">
        <f t="shared" si="2"/>
        <v>-0.17861262921382609</v>
      </c>
      <c r="K34" s="90">
        <f t="shared" si="1"/>
        <v>3.1680227098286216E-3</v>
      </c>
    </row>
    <row r="35" spans="1:11" x14ac:dyDescent="0.2">
      <c r="A35" s="79" t="s">
        <v>139</v>
      </c>
      <c r="B35" s="98">
        <v>4.9716292893812478E-2</v>
      </c>
      <c r="C35" s="99">
        <v>0.21736553238573517</v>
      </c>
      <c r="D35" s="93">
        <v>14804</v>
      </c>
      <c r="E35" s="94">
        <v>0</v>
      </c>
      <c r="G35" s="79" t="s">
        <v>139</v>
      </c>
      <c r="H35" s="95">
        <v>-2.1098465672750207E-2</v>
      </c>
      <c r="I35" s="82"/>
      <c r="J35" s="90">
        <f t="shared" si="2"/>
        <v>-9.2238764599412076E-2</v>
      </c>
      <c r="K35" s="90">
        <f t="shared" si="1"/>
        <v>4.8256845852407797E-3</v>
      </c>
    </row>
    <row r="36" spans="1:11" x14ac:dyDescent="0.2">
      <c r="A36" s="79" t="s">
        <v>140</v>
      </c>
      <c r="B36" s="98">
        <v>3.1815725479600113E-2</v>
      </c>
      <c r="C36" s="99">
        <v>0.17551514460742179</v>
      </c>
      <c r="D36" s="93">
        <v>14804</v>
      </c>
      <c r="E36" s="94">
        <v>0</v>
      </c>
      <c r="G36" s="79" t="s">
        <v>140</v>
      </c>
      <c r="H36" s="95">
        <v>-2.5005584293857422E-2</v>
      </c>
      <c r="I36" s="82"/>
      <c r="J36" s="90">
        <f t="shared" si="2"/>
        <v>-0.13793689167198689</v>
      </c>
      <c r="K36" s="90">
        <f t="shared" si="1"/>
        <v>4.5327758304266955E-3</v>
      </c>
    </row>
    <row r="37" spans="1:11" x14ac:dyDescent="0.2">
      <c r="A37" s="79" t="s">
        <v>62</v>
      </c>
      <c r="B37" s="98">
        <v>4.7960010807889756E-3</v>
      </c>
      <c r="C37" s="99">
        <v>6.9089231353566455E-2</v>
      </c>
      <c r="D37" s="93">
        <v>14804</v>
      </c>
      <c r="E37" s="94">
        <v>0</v>
      </c>
      <c r="G37" s="79" t="s">
        <v>62</v>
      </c>
      <c r="H37" s="95">
        <v>-7.0091059886587563E-3</v>
      </c>
      <c r="I37" s="82"/>
      <c r="J37" s="90">
        <f t="shared" si="2"/>
        <v>-0.10096349564325703</v>
      </c>
      <c r="K37" s="90">
        <f t="shared" si="1"/>
        <v>4.865545503747539E-4</v>
      </c>
    </row>
    <row r="38" spans="1:11" x14ac:dyDescent="0.2">
      <c r="A38" s="79" t="s">
        <v>63</v>
      </c>
      <c r="B38" s="98">
        <v>3.1072683058632803E-3</v>
      </c>
      <c r="C38" s="99">
        <v>5.5658085174665875E-2</v>
      </c>
      <c r="D38" s="93">
        <v>14804</v>
      </c>
      <c r="E38" s="94">
        <v>0</v>
      </c>
      <c r="G38" s="79" t="s">
        <v>63</v>
      </c>
      <c r="H38" s="95">
        <v>-3.445300911827368E-3</v>
      </c>
      <c r="I38" s="82"/>
      <c r="J38" s="90">
        <f t="shared" si="2"/>
        <v>-6.1708832179933212E-2</v>
      </c>
      <c r="K38" s="90">
        <f t="shared" si="1"/>
        <v>1.9234356147695674E-4</v>
      </c>
    </row>
    <row r="39" spans="1:11" x14ac:dyDescent="0.2">
      <c r="A39" s="79" t="s">
        <v>141</v>
      </c>
      <c r="B39" s="98">
        <v>6.0794379897325052E-4</v>
      </c>
      <c r="C39" s="99">
        <v>2.4649852886008426E-2</v>
      </c>
      <c r="D39" s="93">
        <v>14804</v>
      </c>
      <c r="E39" s="94">
        <v>0</v>
      </c>
      <c r="G39" s="79" t="s">
        <v>141</v>
      </c>
      <c r="H39" s="95">
        <v>1.2297241696055939E-3</v>
      </c>
      <c r="I39" s="82"/>
      <c r="J39" s="90">
        <f t="shared" si="2"/>
        <v>4.9857359072508607E-2</v>
      </c>
      <c r="K39" s="90">
        <f t="shared" si="1"/>
        <v>-3.0328910554415513E-5</v>
      </c>
    </row>
    <row r="40" spans="1:11" ht="24" x14ac:dyDescent="0.2">
      <c r="A40" s="79" t="s">
        <v>64</v>
      </c>
      <c r="B40" s="98">
        <v>2.6344231288840856E-3</v>
      </c>
      <c r="C40" s="99">
        <v>5.1260710493655472E-2</v>
      </c>
      <c r="D40" s="93">
        <v>14804</v>
      </c>
      <c r="E40" s="94">
        <v>0</v>
      </c>
      <c r="G40" s="79" t="s">
        <v>64</v>
      </c>
      <c r="H40" s="95">
        <v>-9.9722335561217117E-3</v>
      </c>
      <c r="I40" s="82"/>
      <c r="J40" s="90">
        <f t="shared" si="2"/>
        <v>-0.19402701167448391</v>
      </c>
      <c r="K40" s="90">
        <f t="shared" si="1"/>
        <v>5.1249938742328977E-4</v>
      </c>
    </row>
    <row r="41" spans="1:11" x14ac:dyDescent="0.2">
      <c r="A41" s="79" t="s">
        <v>65</v>
      </c>
      <c r="B41" s="98">
        <v>0.33281545528235612</v>
      </c>
      <c r="C41" s="99">
        <v>0.47123701923758765</v>
      </c>
      <c r="D41" s="93">
        <v>14804</v>
      </c>
      <c r="E41" s="94">
        <v>0</v>
      </c>
      <c r="G41" s="79" t="s">
        <v>65</v>
      </c>
      <c r="H41" s="95">
        <v>6.5939545160027604E-2</v>
      </c>
      <c r="I41" s="82"/>
      <c r="J41" s="90">
        <f t="shared" si="2"/>
        <v>9.3358211728906584E-2</v>
      </c>
      <c r="K41" s="90">
        <f t="shared" si="1"/>
        <v>-4.657040692399745E-2</v>
      </c>
    </row>
    <row r="42" spans="1:11" x14ac:dyDescent="0.2">
      <c r="A42" s="79" t="s">
        <v>66</v>
      </c>
      <c r="B42" s="98">
        <v>4.7284517697919481E-4</v>
      </c>
      <c r="C42" s="99">
        <v>2.1740596170241901E-2</v>
      </c>
      <c r="D42" s="93">
        <v>14804</v>
      </c>
      <c r="E42" s="94">
        <v>0</v>
      </c>
      <c r="G42" s="79" t="s">
        <v>66</v>
      </c>
      <c r="H42" s="95">
        <v>-1.5628946154312986E-3</v>
      </c>
      <c r="I42" s="82"/>
      <c r="J42" s="90">
        <f t="shared" si="2"/>
        <v>-7.1854313286427385E-2</v>
      </c>
      <c r="K42" s="90">
        <f t="shared" si="1"/>
        <v>3.3992038454077971E-5</v>
      </c>
    </row>
    <row r="43" spans="1:11" x14ac:dyDescent="0.2">
      <c r="A43" s="79" t="s">
        <v>67</v>
      </c>
      <c r="B43" s="98">
        <v>3.8840853823291013E-2</v>
      </c>
      <c r="C43" s="99">
        <v>0.19322205835551534</v>
      </c>
      <c r="D43" s="93">
        <v>14804</v>
      </c>
      <c r="E43" s="94">
        <v>0</v>
      </c>
      <c r="G43" s="79" t="s">
        <v>67</v>
      </c>
      <c r="H43" s="95">
        <v>9.7847147886538661E-3</v>
      </c>
      <c r="I43" s="82"/>
      <c r="J43" s="90">
        <f t="shared" si="2"/>
        <v>4.8672849217563055E-2</v>
      </c>
      <c r="K43" s="90">
        <f t="shared" si="1"/>
        <v>-1.9668907372337313E-3</v>
      </c>
    </row>
    <row r="44" spans="1:11" x14ac:dyDescent="0.2">
      <c r="A44" s="79" t="s">
        <v>68</v>
      </c>
      <c r="B44" s="98">
        <v>0.75297216968386915</v>
      </c>
      <c r="C44" s="99">
        <v>0.43129763125862741</v>
      </c>
      <c r="D44" s="93">
        <v>14804</v>
      </c>
      <c r="E44" s="94">
        <v>0</v>
      </c>
      <c r="G44" s="79" t="s">
        <v>68</v>
      </c>
      <c r="H44" s="95">
        <v>6.5158784768027583E-2</v>
      </c>
      <c r="I44" s="82"/>
      <c r="J44" s="90">
        <f t="shared" si="2"/>
        <v>3.7320013050638874E-2</v>
      </c>
      <c r="K44" s="90">
        <f t="shared" si="1"/>
        <v>-0.11375613493997029</v>
      </c>
    </row>
    <row r="45" spans="1:11" x14ac:dyDescent="0.2">
      <c r="A45" s="79" t="s">
        <v>142</v>
      </c>
      <c r="B45" s="98">
        <v>6.3361253715212104E-2</v>
      </c>
      <c r="C45" s="99">
        <v>0.24361981515458589</v>
      </c>
      <c r="D45" s="93">
        <v>14804</v>
      </c>
      <c r="E45" s="94">
        <v>0</v>
      </c>
      <c r="G45" s="79" t="s">
        <v>142</v>
      </c>
      <c r="H45" s="95">
        <v>-3.1442296779241936E-2</v>
      </c>
      <c r="I45" s="82"/>
      <c r="J45" s="90">
        <f t="shared" si="2"/>
        <v>-0.12088537796868543</v>
      </c>
      <c r="K45" s="90">
        <f t="shared" si="1"/>
        <v>8.1775915573797011E-3</v>
      </c>
    </row>
    <row r="46" spans="1:11" x14ac:dyDescent="0.2">
      <c r="A46" s="79" t="s">
        <v>143</v>
      </c>
      <c r="B46" s="98">
        <v>9.7271007835720083E-3</v>
      </c>
      <c r="C46" s="99">
        <v>9.8148535422339769E-2</v>
      </c>
      <c r="D46" s="93">
        <v>14804</v>
      </c>
      <c r="E46" s="94">
        <v>0</v>
      </c>
      <c r="G46" s="79" t="s">
        <v>143</v>
      </c>
      <c r="H46" s="95">
        <v>-1.5080325388361919E-3</v>
      </c>
      <c r="I46" s="82"/>
      <c r="J46" s="90">
        <f t="shared" si="2"/>
        <v>-1.5215344252667464E-2</v>
      </c>
      <c r="K46" s="90">
        <f t="shared" si="1"/>
        <v>1.4945495036726566E-4</v>
      </c>
    </row>
    <row r="47" spans="1:11" x14ac:dyDescent="0.2">
      <c r="A47" s="79" t="s">
        <v>144</v>
      </c>
      <c r="B47" s="98">
        <v>3.3774655498513916E-4</v>
      </c>
      <c r="C47" s="99">
        <v>1.8375399060481964E-2</v>
      </c>
      <c r="D47" s="93">
        <v>14804</v>
      </c>
      <c r="E47" s="94">
        <v>0</v>
      </c>
      <c r="G47" s="79" t="s">
        <v>144</v>
      </c>
      <c r="H47" s="95">
        <v>-1.5280407332433194E-3</v>
      </c>
      <c r="I47" s="82"/>
      <c r="J47" s="90">
        <f t="shared" si="2"/>
        <v>-8.3128787446846583E-2</v>
      </c>
      <c r="K47" s="90">
        <f t="shared" si="1"/>
        <v>2.8085947512280079E-5</v>
      </c>
    </row>
    <row r="48" spans="1:11" x14ac:dyDescent="0.2">
      <c r="A48" s="79" t="s">
        <v>145</v>
      </c>
      <c r="B48" s="98">
        <v>6.5522831667116982E-3</v>
      </c>
      <c r="C48" s="99">
        <v>8.0683272639852352E-2</v>
      </c>
      <c r="D48" s="93">
        <v>14804</v>
      </c>
      <c r="E48" s="94">
        <v>0</v>
      </c>
      <c r="G48" s="79" t="s">
        <v>145</v>
      </c>
      <c r="H48" s="95">
        <v>-9.4050591858757023E-3</v>
      </c>
      <c r="I48" s="82"/>
      <c r="J48" s="90">
        <f t="shared" si="2"/>
        <v>-0.11580386205448866</v>
      </c>
      <c r="K48" s="90">
        <f t="shared" si="1"/>
        <v>7.6378422651019232E-4</v>
      </c>
    </row>
    <row r="49" spans="1:11" x14ac:dyDescent="0.2">
      <c r="A49" s="79" t="s">
        <v>146</v>
      </c>
      <c r="B49" s="98">
        <v>5.5390435017562828E-3</v>
      </c>
      <c r="C49" s="99">
        <v>7.4220850238119127E-2</v>
      </c>
      <c r="D49" s="93">
        <v>14804</v>
      </c>
      <c r="E49" s="94">
        <v>0</v>
      </c>
      <c r="G49" s="79" t="s">
        <v>146</v>
      </c>
      <c r="H49" s="95">
        <v>-1.0662979499745526E-2</v>
      </c>
      <c r="I49" s="82"/>
      <c r="J49" s="90">
        <f t="shared" si="2"/>
        <v>-0.14286978333471081</v>
      </c>
      <c r="K49" s="90">
        <f t="shared" si="1"/>
        <v>7.9576974823028718E-4</v>
      </c>
    </row>
    <row r="50" spans="1:11" x14ac:dyDescent="0.2">
      <c r="A50" s="79" t="s">
        <v>69</v>
      </c>
      <c r="B50" s="98">
        <v>2.2899216427992433E-2</v>
      </c>
      <c r="C50" s="99">
        <v>0.14958727827679366</v>
      </c>
      <c r="D50" s="93">
        <v>14804</v>
      </c>
      <c r="E50" s="94">
        <v>0</v>
      </c>
      <c r="G50" s="79" t="s">
        <v>69</v>
      </c>
      <c r="H50" s="95">
        <v>-2.6153490754822213E-2</v>
      </c>
      <c r="I50" s="82"/>
      <c r="J50" s="90">
        <f t="shared" si="2"/>
        <v>-0.17083402147603932</v>
      </c>
      <c r="K50" s="90">
        <f t="shared" si="1"/>
        <v>4.0036455776271919E-3</v>
      </c>
    </row>
    <row r="51" spans="1:11" ht="24" x14ac:dyDescent="0.2">
      <c r="A51" s="79" t="s">
        <v>147</v>
      </c>
      <c r="B51" s="98">
        <v>1.7022426371251016E-2</v>
      </c>
      <c r="C51" s="99">
        <v>0.12935916561234881</v>
      </c>
      <c r="D51" s="93">
        <v>14804</v>
      </c>
      <c r="E51" s="94">
        <v>0</v>
      </c>
      <c r="G51" s="79" t="s">
        <v>147</v>
      </c>
      <c r="H51" s="95">
        <v>-2.1123778227354874E-2</v>
      </c>
      <c r="I51" s="82"/>
      <c r="J51" s="90">
        <f t="shared" si="2"/>
        <v>-0.1605158797175707</v>
      </c>
      <c r="K51" s="90">
        <f t="shared" si="1"/>
        <v>2.779686757066233E-3</v>
      </c>
    </row>
    <row r="52" spans="1:11" x14ac:dyDescent="0.2">
      <c r="A52" s="79" t="s">
        <v>148</v>
      </c>
      <c r="B52" s="98">
        <v>1.0132396649554173E-3</v>
      </c>
      <c r="C52" s="99">
        <v>3.181636983137992E-2</v>
      </c>
      <c r="D52" s="93">
        <v>14804</v>
      </c>
      <c r="E52" s="94">
        <v>0</v>
      </c>
      <c r="G52" s="79" t="s">
        <v>148</v>
      </c>
      <c r="H52" s="95">
        <v>-4.8832868596702175E-3</v>
      </c>
      <c r="I52" s="82"/>
      <c r="J52" s="90">
        <f t="shared" si="2"/>
        <v>-0.15332795493586529</v>
      </c>
      <c r="K52" s="90">
        <f t="shared" si="1"/>
        <v>1.5551554020136444E-4</v>
      </c>
    </row>
    <row r="53" spans="1:11" x14ac:dyDescent="0.2">
      <c r="A53" s="79" t="s">
        <v>70</v>
      </c>
      <c r="B53" s="98">
        <v>4.7284517697919481E-4</v>
      </c>
      <c r="C53" s="99">
        <v>2.1740596170241683E-2</v>
      </c>
      <c r="D53" s="93">
        <v>14804</v>
      </c>
      <c r="E53" s="94">
        <v>0</v>
      </c>
      <c r="G53" s="79" t="s">
        <v>70</v>
      </c>
      <c r="H53" s="95">
        <v>-3.3588543081544951E-3</v>
      </c>
      <c r="I53" s="82"/>
      <c r="J53" s="90">
        <f t="shared" si="2"/>
        <v>-0.15442382829823689</v>
      </c>
      <c r="K53" s="90">
        <f t="shared" si="1"/>
        <v>7.3053105229955954E-5</v>
      </c>
    </row>
    <row r="54" spans="1:11" x14ac:dyDescent="0.2">
      <c r="A54" s="79" t="s">
        <v>71</v>
      </c>
      <c r="B54" s="98">
        <v>5.8767900567414221E-3</v>
      </c>
      <c r="C54" s="99">
        <v>7.6437216473530953E-2</v>
      </c>
      <c r="D54" s="93">
        <v>14804</v>
      </c>
      <c r="E54" s="94">
        <v>0</v>
      </c>
      <c r="G54" s="79" t="s">
        <v>71</v>
      </c>
      <c r="H54" s="95">
        <v>-1.3064153143207887E-2</v>
      </c>
      <c r="I54" s="82"/>
      <c r="J54" s="90">
        <f t="shared" si="2"/>
        <v>-0.16990908953903974</v>
      </c>
      <c r="K54" s="90">
        <f t="shared" si="1"/>
        <v>1.004422830053439E-3</v>
      </c>
    </row>
    <row r="55" spans="1:11" x14ac:dyDescent="0.2">
      <c r="A55" s="79" t="s">
        <v>149</v>
      </c>
      <c r="B55" s="98">
        <v>7.2818157254795998E-2</v>
      </c>
      <c r="C55" s="99">
        <v>0.25984655890372571</v>
      </c>
      <c r="D55" s="93">
        <v>14804</v>
      </c>
      <c r="E55" s="94">
        <v>0</v>
      </c>
      <c r="G55" s="79" t="s">
        <v>149</v>
      </c>
      <c r="H55" s="95">
        <v>-4.8252333730192019E-2</v>
      </c>
      <c r="I55" s="82"/>
      <c r="J55" s="90">
        <f t="shared" si="2"/>
        <v>-0.17217348535791802</v>
      </c>
      <c r="K55" s="90">
        <f t="shared" si="1"/>
        <v>1.3522003294174238E-2</v>
      </c>
    </row>
    <row r="56" spans="1:11" x14ac:dyDescent="0.2">
      <c r="A56" s="79" t="s">
        <v>72</v>
      </c>
      <c r="B56" s="98">
        <v>2.1615779519048904E-3</v>
      </c>
      <c r="C56" s="99">
        <v>4.6444065713368406E-2</v>
      </c>
      <c r="D56" s="93">
        <v>14804</v>
      </c>
      <c r="E56" s="94">
        <v>0</v>
      </c>
      <c r="G56" s="79" t="s">
        <v>72</v>
      </c>
      <c r="H56" s="95">
        <v>-4.0811867289624248E-3</v>
      </c>
      <c r="I56" s="82"/>
      <c r="J56" s="90">
        <f t="shared" si="2"/>
        <v>-8.7683213412974484E-2</v>
      </c>
      <c r="K56" s="90">
        <f t="shared" si="1"/>
        <v>1.8994468110040505E-4</v>
      </c>
    </row>
    <row r="57" spans="1:11" x14ac:dyDescent="0.2">
      <c r="A57" s="79" t="s">
        <v>73</v>
      </c>
      <c r="B57" s="98">
        <v>9.659551472574978E-3</v>
      </c>
      <c r="C57" s="99">
        <v>9.7810483971831758E-2</v>
      </c>
      <c r="D57" s="93">
        <v>14804</v>
      </c>
      <c r="E57" s="94">
        <v>0</v>
      </c>
      <c r="G57" s="79" t="s">
        <v>73</v>
      </c>
      <c r="H57" s="95">
        <v>5.4256579795174782E-4</v>
      </c>
      <c r="I57" s="82"/>
      <c r="J57" s="90">
        <f t="shared" si="2"/>
        <v>5.4935302830514286E-3</v>
      </c>
      <c r="K57" s="90">
        <f t="shared" si="1"/>
        <v>-5.3582622636679238E-5</v>
      </c>
    </row>
    <row r="58" spans="1:11" x14ac:dyDescent="0.2">
      <c r="A58" s="79" t="s">
        <v>74</v>
      </c>
      <c r="B58" s="98">
        <v>0.16711699540664685</v>
      </c>
      <c r="C58" s="99">
        <v>0.37309289460226136</v>
      </c>
      <c r="D58" s="93">
        <v>14804</v>
      </c>
      <c r="E58" s="94">
        <v>0</v>
      </c>
      <c r="G58" s="79" t="s">
        <v>74</v>
      </c>
      <c r="H58" s="95">
        <v>-7.0260102717944386E-3</v>
      </c>
      <c r="I58" s="82"/>
      <c r="J58" s="90">
        <f t="shared" si="2"/>
        <v>-1.5684685047980665E-2</v>
      </c>
      <c r="K58" s="90">
        <f t="shared" si="1"/>
        <v>3.1471136097894693E-3</v>
      </c>
    </row>
    <row r="59" spans="1:11" x14ac:dyDescent="0.2">
      <c r="A59" s="79" t="s">
        <v>150</v>
      </c>
      <c r="B59" s="98">
        <v>1.9724398811132127E-2</v>
      </c>
      <c r="C59" s="99">
        <v>0.13905629464452057</v>
      </c>
      <c r="D59" s="93">
        <v>14804</v>
      </c>
      <c r="E59" s="94">
        <v>0</v>
      </c>
      <c r="G59" s="79" t="s">
        <v>150</v>
      </c>
      <c r="H59" s="95">
        <v>-1.8142034181992034E-2</v>
      </c>
      <c r="I59" s="82"/>
      <c r="J59" s="90">
        <f t="shared" si="2"/>
        <v>-0.1278920419244898</v>
      </c>
      <c r="K59" s="90">
        <f t="shared" si="1"/>
        <v>2.5733514499690618E-3</v>
      </c>
    </row>
    <row r="60" spans="1:11" x14ac:dyDescent="0.2">
      <c r="A60" s="79" t="s">
        <v>151</v>
      </c>
      <c r="B60" s="98">
        <v>3.9178600378276139E-3</v>
      </c>
      <c r="C60" s="99">
        <v>6.247218613310105E-2</v>
      </c>
      <c r="D60" s="93">
        <v>14804</v>
      </c>
      <c r="E60" s="94">
        <v>0</v>
      </c>
      <c r="G60" s="79" t="s">
        <v>151</v>
      </c>
      <c r="H60" s="95">
        <v>-7.4748895972256946E-4</v>
      </c>
      <c r="I60" s="82"/>
      <c r="J60" s="90">
        <f t="shared" si="2"/>
        <v>-1.1918270332531998E-2</v>
      </c>
      <c r="K60" s="90">
        <f t="shared" si="1"/>
        <v>4.6877775619615875E-5</v>
      </c>
    </row>
    <row r="61" spans="1:11" x14ac:dyDescent="0.2">
      <c r="A61" s="79" t="s">
        <v>152</v>
      </c>
      <c r="B61" s="98">
        <v>1.3509862199405568E-4</v>
      </c>
      <c r="C61" s="99">
        <v>1.1622800676202453E-2</v>
      </c>
      <c r="D61" s="93">
        <v>14804</v>
      </c>
      <c r="E61" s="94">
        <v>0</v>
      </c>
      <c r="G61" s="79" t="s">
        <v>152</v>
      </c>
      <c r="H61" s="95">
        <v>-4.4973081532681102E-4</v>
      </c>
      <c r="I61" s="82"/>
      <c r="J61" s="90">
        <f t="shared" si="2"/>
        <v>-3.8688614718661245E-2</v>
      </c>
      <c r="K61" s="90">
        <f t="shared" si="1"/>
        <v>5.2274847613378268E-6</v>
      </c>
    </row>
    <row r="62" spans="1:11" x14ac:dyDescent="0.2">
      <c r="A62" s="79" t="s">
        <v>153</v>
      </c>
      <c r="B62" s="98">
        <v>1.8238313969197513E-3</v>
      </c>
      <c r="C62" s="99">
        <v>4.2668817866488969E-2</v>
      </c>
      <c r="D62" s="93">
        <v>14804</v>
      </c>
      <c r="E62" s="94">
        <v>0</v>
      </c>
      <c r="G62" s="79" t="s">
        <v>153</v>
      </c>
      <c r="H62" s="95">
        <v>-5.7782614939789079E-3</v>
      </c>
      <c r="I62" s="82"/>
      <c r="J62" s="90">
        <f t="shared" si="2"/>
        <v>-0.13517419060668195</v>
      </c>
      <c r="K62" s="90">
        <f t="shared" si="1"/>
        <v>2.4698539259527727E-4</v>
      </c>
    </row>
    <row r="63" spans="1:11" x14ac:dyDescent="0.2">
      <c r="A63" s="79" t="s">
        <v>75</v>
      </c>
      <c r="B63" s="98">
        <v>6.754931099702783E-3</v>
      </c>
      <c r="C63" s="99">
        <v>8.1913095686127299E-2</v>
      </c>
      <c r="D63" s="93">
        <v>14804</v>
      </c>
      <c r="E63" s="94">
        <v>0</v>
      </c>
      <c r="G63" s="79" t="s">
        <v>75</v>
      </c>
      <c r="H63" s="95">
        <v>-1.4264048046126052E-2</v>
      </c>
      <c r="I63" s="82"/>
      <c r="J63" s="90">
        <f t="shared" si="2"/>
        <v>-0.1729600775761066</v>
      </c>
      <c r="K63" s="90">
        <f t="shared" si="1"/>
        <v>1.1762790912412037E-3</v>
      </c>
    </row>
    <row r="64" spans="1:11" ht="24" x14ac:dyDescent="0.2">
      <c r="A64" s="79" t="s">
        <v>154</v>
      </c>
      <c r="B64" s="98">
        <v>5.9443393677384489E-3</v>
      </c>
      <c r="C64" s="99">
        <v>7.6872643855573838E-2</v>
      </c>
      <c r="D64" s="93">
        <v>14804</v>
      </c>
      <c r="E64" s="94">
        <v>0</v>
      </c>
      <c r="G64" s="79" t="s">
        <v>154</v>
      </c>
      <c r="H64" s="95">
        <v>-1.2182523194347877E-2</v>
      </c>
      <c r="I64" s="82"/>
      <c r="J64" s="90">
        <f t="shared" si="2"/>
        <v>-0.15753466428027968</v>
      </c>
      <c r="K64" s="90">
        <f t="shared" si="1"/>
        <v>9.4203930800928321E-4</v>
      </c>
    </row>
    <row r="65" spans="1:11" x14ac:dyDescent="0.2">
      <c r="A65" s="79" t="s">
        <v>155</v>
      </c>
      <c r="B65" s="98">
        <v>2.0264793299108348E-4</v>
      </c>
      <c r="C65" s="99">
        <v>1.4234484665246242E-2</v>
      </c>
      <c r="D65" s="93">
        <v>14804</v>
      </c>
      <c r="E65" s="94">
        <v>0</v>
      </c>
      <c r="G65" s="79" t="s">
        <v>155</v>
      </c>
      <c r="H65" s="95">
        <v>-2.9642120961664801E-3</v>
      </c>
      <c r="I65" s="82"/>
      <c r="J65" s="90">
        <f t="shared" si="2"/>
        <v>-0.20819941672689823</v>
      </c>
      <c r="K65" s="90">
        <f t="shared" si="1"/>
        <v>4.2199733138348397E-5</v>
      </c>
    </row>
    <row r="66" spans="1:11" x14ac:dyDescent="0.2">
      <c r="A66" s="79" t="s">
        <v>76</v>
      </c>
      <c r="B66" s="98">
        <v>1.3509862199405565E-4</v>
      </c>
      <c r="C66" s="99">
        <v>1.1622800676202652E-2</v>
      </c>
      <c r="D66" s="93">
        <v>14804</v>
      </c>
      <c r="E66" s="94">
        <v>0</v>
      </c>
      <c r="G66" s="79" t="s">
        <v>76</v>
      </c>
      <c r="H66" s="95">
        <v>-2.1668327668386009E-3</v>
      </c>
      <c r="I66" s="82"/>
      <c r="J66" s="90">
        <f t="shared" si="2"/>
        <v>-0.18640430057048449</v>
      </c>
      <c r="K66" s="90">
        <f t="shared" si="1"/>
        <v>2.5186366784283808E-5</v>
      </c>
    </row>
    <row r="67" spans="1:11" x14ac:dyDescent="0.2">
      <c r="A67" s="79" t="s">
        <v>77</v>
      </c>
      <c r="B67" s="98">
        <v>1.6887327749256957E-3</v>
      </c>
      <c r="C67" s="99">
        <v>4.1060867554530998E-2</v>
      </c>
      <c r="D67" s="93">
        <v>14804</v>
      </c>
      <c r="E67" s="94">
        <v>0</v>
      </c>
      <c r="G67" s="79" t="s">
        <v>77</v>
      </c>
      <c r="H67" s="95">
        <v>-6.4920913115756734E-3</v>
      </c>
      <c r="I67" s="82"/>
      <c r="J67" s="90">
        <f t="shared" si="2"/>
        <v>-0.15784196219411892</v>
      </c>
      <c r="K67" s="90">
        <f t="shared" si="1"/>
        <v>2.670037928718433E-4</v>
      </c>
    </row>
    <row r="68" spans="1:11" x14ac:dyDescent="0.2">
      <c r="A68" s="79" t="s">
        <v>78</v>
      </c>
      <c r="B68" s="98">
        <v>9.4569035395838962E-4</v>
      </c>
      <c r="C68" s="99">
        <v>3.0738572646505265E-2</v>
      </c>
      <c r="D68" s="93">
        <v>14804</v>
      </c>
      <c r="E68" s="94">
        <v>0</v>
      </c>
      <c r="G68" s="79" t="s">
        <v>78</v>
      </c>
      <c r="H68" s="95">
        <v>-2.9576737309091367E-3</v>
      </c>
      <c r="I68" s="82"/>
      <c r="J68" s="90">
        <f t="shared" si="2"/>
        <v>-9.6129274490811656E-2</v>
      </c>
      <c r="K68" s="90">
        <f t="shared" si="1"/>
        <v>9.0994580315846067E-5</v>
      </c>
    </row>
    <row r="69" spans="1:11" x14ac:dyDescent="0.2">
      <c r="A69" s="79" t="s">
        <v>156</v>
      </c>
      <c r="B69" s="98">
        <v>9.5447176438800324E-2</v>
      </c>
      <c r="C69" s="99">
        <v>0.29384153101352384</v>
      </c>
      <c r="D69" s="93">
        <v>14804</v>
      </c>
      <c r="E69" s="94">
        <v>0</v>
      </c>
      <c r="G69" s="79" t="s">
        <v>156</v>
      </c>
      <c r="H69" s="95">
        <v>-3.956870894772109E-2</v>
      </c>
      <c r="I69" s="82"/>
      <c r="J69" s="90">
        <f t="shared" si="2"/>
        <v>-0.12180710902192081</v>
      </c>
      <c r="K69" s="90">
        <f t="shared" si="1"/>
        <v>1.2852919501752973E-2</v>
      </c>
    </row>
    <row r="70" spans="1:11" ht="24" x14ac:dyDescent="0.2">
      <c r="A70" s="79" t="s">
        <v>157</v>
      </c>
      <c r="B70" s="98">
        <v>0.11024047554714944</v>
      </c>
      <c r="C70" s="99">
        <v>0.31319983922379424</v>
      </c>
      <c r="D70" s="93">
        <v>14804</v>
      </c>
      <c r="E70" s="94">
        <v>0</v>
      </c>
      <c r="G70" s="79" t="s">
        <v>157</v>
      </c>
      <c r="H70" s="95">
        <v>-5.8772065309409927E-2</v>
      </c>
      <c r="I70" s="82"/>
      <c r="J70" s="90">
        <f t="shared" si="2"/>
        <v>-0.16696370282440323</v>
      </c>
      <c r="K70" s="90">
        <f t="shared" si="1"/>
        <v>2.0686665882889928E-2</v>
      </c>
    </row>
    <row r="71" spans="1:11" x14ac:dyDescent="0.2">
      <c r="A71" s="79" t="s">
        <v>88</v>
      </c>
      <c r="B71" s="98">
        <v>8.1059173196433403E-3</v>
      </c>
      <c r="C71" s="99">
        <v>8.9670254663859E-2</v>
      </c>
      <c r="D71" s="93">
        <v>14804</v>
      </c>
      <c r="E71" s="94">
        <v>0</v>
      </c>
      <c r="G71" s="79" t="s">
        <v>88</v>
      </c>
      <c r="H71" s="95">
        <v>1.9292609167304063E-3</v>
      </c>
      <c r="I71" s="82"/>
      <c r="J71" s="90">
        <f t="shared" si="2"/>
        <v>2.1340660784614041E-2</v>
      </c>
      <c r="K71" s="90">
        <f t="shared" si="1"/>
        <v>-1.7439929815810988E-4</v>
      </c>
    </row>
    <row r="72" spans="1:11" x14ac:dyDescent="0.2">
      <c r="A72" s="79" t="s">
        <v>158</v>
      </c>
      <c r="B72" s="98">
        <v>3.9786544177249389E-2</v>
      </c>
      <c r="C72" s="99">
        <v>0.19546395033147795</v>
      </c>
      <c r="D72" s="93">
        <v>14804</v>
      </c>
      <c r="E72" s="94">
        <v>0</v>
      </c>
      <c r="G72" s="79" t="s">
        <v>158</v>
      </c>
      <c r="H72" s="95">
        <v>1.4175591098957618E-2</v>
      </c>
      <c r="I72" s="82"/>
      <c r="J72" s="90">
        <f t="shared" si="2"/>
        <v>6.9637359187599904E-2</v>
      </c>
      <c r="K72" s="90">
        <f t="shared" ref="K72:K121" si="3">((0-B72)/C72)*H72</f>
        <v>-2.8854312037633724E-3</v>
      </c>
    </row>
    <row r="73" spans="1:11" x14ac:dyDescent="0.2">
      <c r="A73" s="79" t="s">
        <v>159</v>
      </c>
      <c r="B73" s="98">
        <v>0.13307214266414483</v>
      </c>
      <c r="C73" s="99">
        <v>0.33966415882827172</v>
      </c>
      <c r="D73" s="93">
        <v>14804</v>
      </c>
      <c r="E73" s="94">
        <v>0</v>
      </c>
      <c r="G73" s="79" t="s">
        <v>159</v>
      </c>
      <c r="H73" s="95">
        <v>5.7804513537936773E-2</v>
      </c>
      <c r="I73" s="82"/>
      <c r="J73" s="90">
        <f t="shared" si="2"/>
        <v>0.14753497466042889</v>
      </c>
      <c r="K73" s="90">
        <f t="shared" si="3"/>
        <v>-2.2646400193318129E-2</v>
      </c>
    </row>
    <row r="74" spans="1:11" x14ac:dyDescent="0.2">
      <c r="A74" s="79" t="s">
        <v>160</v>
      </c>
      <c r="B74" s="98">
        <v>0.50027019724398814</v>
      </c>
      <c r="C74" s="99">
        <v>0.5000168151743184</v>
      </c>
      <c r="D74" s="93">
        <v>14804</v>
      </c>
      <c r="E74" s="94">
        <v>0</v>
      </c>
      <c r="G74" s="79" t="s">
        <v>160</v>
      </c>
      <c r="H74" s="95">
        <v>2.7893741292702286E-2</v>
      </c>
      <c r="I74" s="82"/>
      <c r="J74" s="90">
        <f t="shared" si="2"/>
        <v>2.7877730130875168E-2</v>
      </c>
      <c r="K74" s="90">
        <f t="shared" si="3"/>
        <v>-2.7907876365134025E-2</v>
      </c>
    </row>
    <row r="75" spans="1:11" x14ac:dyDescent="0.2">
      <c r="A75" s="79" t="s">
        <v>161</v>
      </c>
      <c r="B75" s="98">
        <v>1.4860848419346122E-3</v>
      </c>
      <c r="C75" s="99">
        <v>3.852241730961932E-2</v>
      </c>
      <c r="D75" s="93">
        <v>14804</v>
      </c>
      <c r="E75" s="94">
        <v>0</v>
      </c>
      <c r="G75" s="79" t="s">
        <v>161</v>
      </c>
      <c r="H75" s="95">
        <v>3.1584631837029047E-3</v>
      </c>
      <c r="I75" s="82"/>
      <c r="J75" s="90">
        <f t="shared" si="2"/>
        <v>8.1868419992799271E-2</v>
      </c>
      <c r="K75" s="90">
        <f t="shared" si="3"/>
        <v>-1.2184448923295793E-4</v>
      </c>
    </row>
    <row r="76" spans="1:11" x14ac:dyDescent="0.2">
      <c r="A76" s="79" t="s">
        <v>162</v>
      </c>
      <c r="B76" s="98">
        <v>6.6873817887057553E-3</v>
      </c>
      <c r="C76" s="99">
        <v>8.1505272534871928E-2</v>
      </c>
      <c r="D76" s="93">
        <v>14804</v>
      </c>
      <c r="E76" s="94">
        <v>0</v>
      </c>
      <c r="G76" s="79" t="s">
        <v>162</v>
      </c>
      <c r="H76" s="95">
        <v>1.3894956429026014E-2</v>
      </c>
      <c r="I76" s="82"/>
      <c r="J76" s="90">
        <f t="shared" si="2"/>
        <v>0.16933917427909345</v>
      </c>
      <c r="K76" s="90">
        <f t="shared" si="3"/>
        <v>-1.1400597248303469E-3</v>
      </c>
    </row>
    <row r="77" spans="1:11" x14ac:dyDescent="0.2">
      <c r="A77" s="79" t="s">
        <v>89</v>
      </c>
      <c r="B77" s="98">
        <v>6.7549310997027826E-5</v>
      </c>
      <c r="C77" s="99">
        <v>8.2188387864118341E-3</v>
      </c>
      <c r="D77" s="93">
        <v>14804</v>
      </c>
      <c r="E77" s="94">
        <v>0</v>
      </c>
      <c r="G77" s="79" t="s">
        <v>89</v>
      </c>
      <c r="H77" s="95">
        <v>-1.4018958463512836E-3</v>
      </c>
      <c r="I77" s="82"/>
      <c r="J77" s="90">
        <f t="shared" si="2"/>
        <v>-0.1705595140240935</v>
      </c>
      <c r="K77" s="90">
        <f t="shared" si="3"/>
        <v>1.1521955956501621E-5</v>
      </c>
    </row>
    <row r="78" spans="1:11" x14ac:dyDescent="0.2">
      <c r="A78" s="79" t="s">
        <v>163</v>
      </c>
      <c r="B78" s="98">
        <v>2.3912456092947853E-2</v>
      </c>
      <c r="C78" s="99">
        <v>0.15278163269163483</v>
      </c>
      <c r="D78" s="93">
        <v>14804</v>
      </c>
      <c r="E78" s="94">
        <v>0</v>
      </c>
      <c r="G78" s="79" t="s">
        <v>163</v>
      </c>
      <c r="H78" s="95">
        <v>-2.2389402264559488E-2</v>
      </c>
      <c r="I78" s="82"/>
      <c r="J78" s="90">
        <f t="shared" si="2"/>
        <v>-0.14304086349220838</v>
      </c>
      <c r="K78" s="90">
        <f t="shared" si="3"/>
        <v>3.5042536800167323E-3</v>
      </c>
    </row>
    <row r="79" spans="1:11" x14ac:dyDescent="0.2">
      <c r="A79" s="79" t="s">
        <v>106</v>
      </c>
      <c r="B79" s="98">
        <v>0.16225344501486086</v>
      </c>
      <c r="C79" s="99">
        <v>0.3686956021015228</v>
      </c>
      <c r="D79" s="93">
        <v>14804</v>
      </c>
      <c r="E79" s="94">
        <v>0</v>
      </c>
      <c r="G79" s="79" t="s">
        <v>106</v>
      </c>
      <c r="H79" s="95">
        <v>-6.025828645864633E-2</v>
      </c>
      <c r="I79" s="82"/>
      <c r="J79" s="90">
        <f t="shared" si="2"/>
        <v>-0.13691829140977468</v>
      </c>
      <c r="K79" s="90">
        <f t="shared" si="3"/>
        <v>2.6518120945515138E-2</v>
      </c>
    </row>
    <row r="80" spans="1:11" x14ac:dyDescent="0.2">
      <c r="A80" s="79" t="s">
        <v>164</v>
      </c>
      <c r="B80" s="98">
        <v>1.0132396649554173E-3</v>
      </c>
      <c r="C80" s="99">
        <v>3.1816369831381239E-2</v>
      </c>
      <c r="D80" s="93">
        <v>14804</v>
      </c>
      <c r="E80" s="94">
        <v>0</v>
      </c>
      <c r="G80" s="79" t="s">
        <v>164</v>
      </c>
      <c r="H80" s="95">
        <v>-5.1835446988958943E-3</v>
      </c>
      <c r="I80" s="82"/>
      <c r="J80" s="90">
        <f t="shared" si="2"/>
        <v>-0.162755605156891</v>
      </c>
      <c r="K80" s="90">
        <f t="shared" si="3"/>
        <v>1.6507769811030933E-4</v>
      </c>
    </row>
    <row r="81" spans="1:11" x14ac:dyDescent="0.2">
      <c r="A81" s="79" t="s">
        <v>108</v>
      </c>
      <c r="B81" s="98">
        <v>2.0264793299108348E-4</v>
      </c>
      <c r="C81" s="99">
        <v>1.4234484665246201E-2</v>
      </c>
      <c r="D81" s="93">
        <v>14804</v>
      </c>
      <c r="E81" s="94">
        <v>0</v>
      </c>
      <c r="G81" s="79" t="s">
        <v>108</v>
      </c>
      <c r="H81" s="95">
        <v>-2.1064336286250071E-3</v>
      </c>
      <c r="I81" s="82"/>
      <c r="J81" s="90">
        <f t="shared" si="2"/>
        <v>-0.14795103677662766</v>
      </c>
      <c r="K81" s="90">
        <f t="shared" si="3"/>
        <v>2.9988048802775692E-5</v>
      </c>
    </row>
    <row r="82" spans="1:11" x14ac:dyDescent="0.2">
      <c r="A82" s="79" t="s">
        <v>165</v>
      </c>
      <c r="B82" s="98">
        <v>8.2207511483382859E-2</v>
      </c>
      <c r="C82" s="99">
        <v>0.27468988594565802</v>
      </c>
      <c r="D82" s="93">
        <v>14804</v>
      </c>
      <c r="E82" s="94">
        <v>0</v>
      </c>
      <c r="G82" s="79" t="s">
        <v>165</v>
      </c>
      <c r="H82" s="95">
        <v>-1.0327741902371367E-2</v>
      </c>
      <c r="I82" s="82"/>
      <c r="J82" s="90">
        <f t="shared" si="2"/>
        <v>-3.4507000171130932E-2</v>
      </c>
      <c r="K82" s="90">
        <f t="shared" si="3"/>
        <v>3.0908235230931286E-3</v>
      </c>
    </row>
    <row r="83" spans="1:11" ht="24" x14ac:dyDescent="0.2">
      <c r="A83" s="79" t="s">
        <v>166</v>
      </c>
      <c r="B83" s="98">
        <v>1.2023777357470953E-2</v>
      </c>
      <c r="C83" s="99">
        <v>0.1089954522992834</v>
      </c>
      <c r="D83" s="93">
        <v>14804</v>
      </c>
      <c r="E83" s="94">
        <v>0</v>
      </c>
      <c r="G83" s="79" t="s">
        <v>166</v>
      </c>
      <c r="H83" s="95">
        <v>-1.3314251751875249E-2</v>
      </c>
      <c r="I83" s="82"/>
      <c r="J83" s="90">
        <f t="shared" si="2"/>
        <v>-0.12068544031553019</v>
      </c>
      <c r="K83" s="90">
        <f t="shared" si="3"/>
        <v>1.4687548459021175E-3</v>
      </c>
    </row>
    <row r="84" spans="1:11" x14ac:dyDescent="0.2">
      <c r="A84" s="79" t="s">
        <v>113</v>
      </c>
      <c r="B84" s="98">
        <v>0.27303431504998649</v>
      </c>
      <c r="C84" s="99">
        <v>0.44553337292787615</v>
      </c>
      <c r="D84" s="93">
        <v>14804</v>
      </c>
      <c r="E84" s="94">
        <v>0</v>
      </c>
      <c r="G84" s="79" t="s">
        <v>113</v>
      </c>
      <c r="H84" s="95">
        <v>5.3389837023456267E-2</v>
      </c>
      <c r="I84" s="82"/>
      <c r="J84" s="90">
        <f t="shared" ref="J84:J121" si="4">((1-B84)/C84)*H84</f>
        <v>8.7114864563489242E-2</v>
      </c>
      <c r="K84" s="90">
        <f t="shared" si="3"/>
        <v>-3.271866591392153E-2</v>
      </c>
    </row>
    <row r="85" spans="1:11" x14ac:dyDescent="0.2">
      <c r="A85" s="79" t="s">
        <v>114</v>
      </c>
      <c r="B85" s="98">
        <v>9.5920021615779547E-3</v>
      </c>
      <c r="C85" s="99">
        <v>9.7471213276646457E-2</v>
      </c>
      <c r="D85" s="93">
        <v>14804</v>
      </c>
      <c r="E85" s="94">
        <v>0</v>
      </c>
      <c r="G85" s="79" t="s">
        <v>114</v>
      </c>
      <c r="H85" s="95">
        <v>1.0894794715013281E-2</v>
      </c>
      <c r="I85" s="82"/>
      <c r="J85" s="90">
        <f t="shared" si="4"/>
        <v>0.11070234439302108</v>
      </c>
      <c r="K85" s="90">
        <f t="shared" si="3"/>
        <v>-1.0721411065208702E-3</v>
      </c>
    </row>
    <row r="86" spans="1:11" x14ac:dyDescent="0.2">
      <c r="A86" s="79" t="s">
        <v>111</v>
      </c>
      <c r="B86" s="98">
        <v>1.8238313969197513E-3</v>
      </c>
      <c r="C86" s="99">
        <v>4.2668817866489753E-2</v>
      </c>
      <c r="D86" s="93">
        <v>14804</v>
      </c>
      <c r="E86" s="94">
        <v>0</v>
      </c>
      <c r="G86" s="79" t="s">
        <v>111</v>
      </c>
      <c r="H86" s="95">
        <v>5.6707564753094436E-3</v>
      </c>
      <c r="I86" s="82"/>
      <c r="J86" s="90">
        <f t="shared" si="4"/>
        <v>0.13265926394578961</v>
      </c>
      <c r="K86" s="90">
        <f t="shared" si="3"/>
        <v>-2.4239020955108071E-4</v>
      </c>
    </row>
    <row r="87" spans="1:11" x14ac:dyDescent="0.2">
      <c r="A87" s="79" t="s">
        <v>167</v>
      </c>
      <c r="B87" s="98">
        <v>0.29424479870305326</v>
      </c>
      <c r="C87" s="99">
        <v>0.45571792339213579</v>
      </c>
      <c r="D87" s="93">
        <v>14804</v>
      </c>
      <c r="E87" s="94">
        <v>0</v>
      </c>
      <c r="G87" s="79" t="s">
        <v>167</v>
      </c>
      <c r="H87" s="95">
        <v>3.513010686339664E-2</v>
      </c>
      <c r="I87" s="82"/>
      <c r="J87" s="90">
        <f t="shared" si="4"/>
        <v>5.4404828882768493E-2</v>
      </c>
      <c r="K87" s="90">
        <f t="shared" si="3"/>
        <v>-2.2682564568658074E-2</v>
      </c>
    </row>
    <row r="88" spans="1:11" x14ac:dyDescent="0.2">
      <c r="A88" s="79" t="s">
        <v>117</v>
      </c>
      <c r="B88" s="98">
        <v>1.1483382869494733E-3</v>
      </c>
      <c r="C88" s="99">
        <v>3.3868821824007869E-2</v>
      </c>
      <c r="D88" s="93">
        <v>14804</v>
      </c>
      <c r="E88" s="94">
        <v>0</v>
      </c>
      <c r="G88" s="79" t="s">
        <v>117</v>
      </c>
      <c r="H88" s="95">
        <v>5.0549161606590638E-3</v>
      </c>
      <c r="I88" s="82"/>
      <c r="J88" s="90">
        <f t="shared" si="4"/>
        <v>0.14907844840694764</v>
      </c>
      <c r="K88" s="90">
        <f t="shared" si="3"/>
        <v>-1.7138930296328603E-4</v>
      </c>
    </row>
    <row r="89" spans="1:11" x14ac:dyDescent="0.2">
      <c r="A89" s="79" t="s">
        <v>168</v>
      </c>
      <c r="B89" s="98">
        <v>0.12071061875168873</v>
      </c>
      <c r="C89" s="99">
        <v>0.32580168110541941</v>
      </c>
      <c r="D89" s="93">
        <v>14804</v>
      </c>
      <c r="E89" s="94">
        <v>0</v>
      </c>
      <c r="G89" s="79" t="s">
        <v>168</v>
      </c>
      <c r="H89" s="95">
        <v>-3.316230530605755E-2</v>
      </c>
      <c r="I89" s="82"/>
      <c r="J89" s="90">
        <f t="shared" si="4"/>
        <v>-8.9500038226923359E-2</v>
      </c>
      <c r="K89" s="90">
        <f t="shared" si="3"/>
        <v>1.2286745664247681E-2</v>
      </c>
    </row>
    <row r="90" spans="1:11" x14ac:dyDescent="0.2">
      <c r="A90" s="79" t="s">
        <v>169</v>
      </c>
      <c r="B90" s="98">
        <v>1.6887327749256959E-2</v>
      </c>
      <c r="C90" s="99">
        <v>0.12885366680860477</v>
      </c>
      <c r="D90" s="93">
        <v>14804</v>
      </c>
      <c r="E90" s="94">
        <v>0</v>
      </c>
      <c r="G90" s="79" t="s">
        <v>169</v>
      </c>
      <c r="H90" s="95">
        <v>-2.4599162924710048E-3</v>
      </c>
      <c r="I90" s="82"/>
      <c r="J90" s="90">
        <f t="shared" si="4"/>
        <v>-1.8768382302976977E-2</v>
      </c>
      <c r="K90" s="90">
        <f t="shared" si="3"/>
        <v>3.2239216543522364E-4</v>
      </c>
    </row>
    <row r="91" spans="1:11" x14ac:dyDescent="0.2">
      <c r="A91" s="79" t="s">
        <v>119</v>
      </c>
      <c r="B91" s="98">
        <v>2.0264793299108353E-4</v>
      </c>
      <c r="C91" s="99">
        <v>1.4234484665246138E-2</v>
      </c>
      <c r="D91" s="93">
        <v>14804</v>
      </c>
      <c r="E91" s="94">
        <v>0</v>
      </c>
      <c r="G91" s="79" t="s">
        <v>119</v>
      </c>
      <c r="H91" s="95">
        <v>-1.3513835231766201E-3</v>
      </c>
      <c r="I91" s="82"/>
      <c r="J91" s="90">
        <f t="shared" si="4"/>
        <v>-9.4918059899824783E-2</v>
      </c>
      <c r="K91" s="90">
        <f t="shared" si="3"/>
        <v>1.9238847354872942E-5</v>
      </c>
    </row>
    <row r="92" spans="1:11" x14ac:dyDescent="0.2">
      <c r="A92" s="79" t="s">
        <v>90</v>
      </c>
      <c r="B92" s="98">
        <v>2.7019724398811131E-4</v>
      </c>
      <c r="C92" s="99">
        <v>1.6436011845219783E-2</v>
      </c>
      <c r="D92" s="93">
        <v>14804</v>
      </c>
      <c r="E92" s="94">
        <v>0</v>
      </c>
      <c r="G92" s="79" t="s">
        <v>90</v>
      </c>
      <c r="H92" s="95">
        <v>-1.5041397025393265E-3</v>
      </c>
      <c r="I92" s="82"/>
      <c r="J92" s="90">
        <f t="shared" si="4"/>
        <v>-9.1490156024344182E-2</v>
      </c>
      <c r="K92" s="90">
        <f t="shared" si="3"/>
        <v>2.4727069195768699E-5</v>
      </c>
    </row>
    <row r="93" spans="1:11" x14ac:dyDescent="0.2">
      <c r="A93" s="79" t="s">
        <v>170</v>
      </c>
      <c r="B93" s="98">
        <v>0.11976492839773034</v>
      </c>
      <c r="C93" s="99">
        <v>0.32469741597401264</v>
      </c>
      <c r="D93" s="93">
        <v>14804</v>
      </c>
      <c r="E93" s="94">
        <v>0</v>
      </c>
      <c r="G93" s="79" t="s">
        <v>170</v>
      </c>
      <c r="H93" s="95">
        <v>-6.2936936012007533E-2</v>
      </c>
      <c r="I93" s="82"/>
      <c r="J93" s="90">
        <f t="shared" si="4"/>
        <v>-0.17061822993192785</v>
      </c>
      <c r="K93" s="90">
        <f t="shared" si="3"/>
        <v>2.321434438410775E-2</v>
      </c>
    </row>
    <row r="94" spans="1:11" x14ac:dyDescent="0.2">
      <c r="A94" s="79" t="s">
        <v>91</v>
      </c>
      <c r="B94" s="98">
        <v>2.0264793299108345E-4</v>
      </c>
      <c r="C94" s="99">
        <v>1.4234484665246093E-2</v>
      </c>
      <c r="D94" s="93">
        <v>14804</v>
      </c>
      <c r="E94" s="94">
        <v>0</v>
      </c>
      <c r="G94" s="79" t="s">
        <v>91</v>
      </c>
      <c r="H94" s="95">
        <v>-3.3359398359395732E-3</v>
      </c>
      <c r="I94" s="82"/>
      <c r="J94" s="90">
        <f t="shared" si="4"/>
        <v>-0.23430871528284977</v>
      </c>
      <c r="K94" s="90">
        <f t="shared" si="3"/>
        <v>4.7491800949162161E-5</v>
      </c>
    </row>
    <row r="95" spans="1:11" x14ac:dyDescent="0.2">
      <c r="A95" s="79" t="s">
        <v>171</v>
      </c>
      <c r="B95" s="98">
        <v>1.0537692515536342E-2</v>
      </c>
      <c r="C95" s="99">
        <v>0.10211441579207317</v>
      </c>
      <c r="D95" s="93">
        <v>14804</v>
      </c>
      <c r="E95" s="94">
        <v>0</v>
      </c>
      <c r="G95" s="79" t="s">
        <v>171</v>
      </c>
      <c r="H95" s="95">
        <v>-1.5229782928121192E-2</v>
      </c>
      <c r="I95" s="82"/>
      <c r="J95" s="90">
        <f t="shared" si="4"/>
        <v>-0.14757266191710483</v>
      </c>
      <c r="K95" s="90">
        <f t="shared" si="3"/>
        <v>1.5716367599036291E-3</v>
      </c>
    </row>
    <row r="96" spans="1:11" x14ac:dyDescent="0.2">
      <c r="A96" s="79" t="s">
        <v>92</v>
      </c>
      <c r="B96" s="98">
        <v>1.0807889759524452E-3</v>
      </c>
      <c r="C96" s="99">
        <v>3.2858694491936555E-2</v>
      </c>
      <c r="D96" s="93">
        <v>14804</v>
      </c>
      <c r="E96" s="94">
        <v>0</v>
      </c>
      <c r="G96" s="79" t="s">
        <v>92</v>
      </c>
      <c r="H96" s="95">
        <v>-2.0297600481232049E-3</v>
      </c>
      <c r="I96" s="82"/>
      <c r="J96" s="90">
        <f t="shared" si="4"/>
        <v>-6.1705625776974325E-2</v>
      </c>
      <c r="K96" s="90">
        <f t="shared" si="3"/>
        <v>6.6762916718392557E-5</v>
      </c>
    </row>
    <row r="97" spans="1:11" x14ac:dyDescent="0.2">
      <c r="A97" s="79" t="s">
        <v>93</v>
      </c>
      <c r="B97" s="98">
        <v>1.2834369089435287E-3</v>
      </c>
      <c r="C97" s="99">
        <v>3.5803299966684965E-2</v>
      </c>
      <c r="D97" s="93">
        <v>14804</v>
      </c>
      <c r="E97" s="94">
        <v>0</v>
      </c>
      <c r="G97" s="79" t="s">
        <v>93</v>
      </c>
      <c r="H97" s="95">
        <v>-4.4112872701944535E-3</v>
      </c>
      <c r="I97" s="82"/>
      <c r="J97" s="90">
        <f t="shared" si="4"/>
        <v>-0.12305082675047763</v>
      </c>
      <c r="K97" s="90">
        <f t="shared" si="3"/>
        <v>1.5813092379161819E-4</v>
      </c>
    </row>
    <row r="98" spans="1:11" x14ac:dyDescent="0.2">
      <c r="A98" s="79" t="s">
        <v>172</v>
      </c>
      <c r="B98" s="98">
        <v>0.8483517968116725</v>
      </c>
      <c r="C98" s="99">
        <v>0.35869167335371061</v>
      </c>
      <c r="D98" s="93">
        <v>14804</v>
      </c>
      <c r="E98" s="94">
        <v>0</v>
      </c>
      <c r="G98" s="79" t="s">
        <v>172</v>
      </c>
      <c r="H98" s="95">
        <v>5.8242596938697495E-2</v>
      </c>
      <c r="I98" s="82"/>
      <c r="J98" s="90">
        <f t="shared" si="4"/>
        <v>2.4623892414881145E-2</v>
      </c>
      <c r="K98" s="90">
        <f t="shared" si="3"/>
        <v>-0.13775120928217915</v>
      </c>
    </row>
    <row r="99" spans="1:11" x14ac:dyDescent="0.2">
      <c r="A99" s="79" t="s">
        <v>173</v>
      </c>
      <c r="B99" s="98">
        <v>1.6211834639286683E-3</v>
      </c>
      <c r="C99" s="99">
        <v>4.023263063461309E-2</v>
      </c>
      <c r="D99" s="93">
        <v>14804</v>
      </c>
      <c r="E99" s="94">
        <v>0</v>
      </c>
      <c r="G99" s="79" t="s">
        <v>173</v>
      </c>
      <c r="H99" s="95">
        <v>1.2902674034967635E-3</v>
      </c>
      <c r="I99" s="82"/>
      <c r="J99" s="90">
        <f t="shared" si="4"/>
        <v>3.201818083975648E-2</v>
      </c>
      <c r="K99" s="90">
        <f t="shared" si="3"/>
        <v>-5.1991633298657348E-5</v>
      </c>
    </row>
    <row r="100" spans="1:11" x14ac:dyDescent="0.2">
      <c r="A100" s="79" t="s">
        <v>174</v>
      </c>
      <c r="B100" s="98">
        <v>2.2291272629019186E-3</v>
      </c>
      <c r="C100" s="99">
        <v>4.7162575258934629E-2</v>
      </c>
      <c r="D100" s="93">
        <v>14804</v>
      </c>
      <c r="E100" s="94">
        <v>0</v>
      </c>
      <c r="G100" s="79" t="s">
        <v>174</v>
      </c>
      <c r="H100" s="95">
        <v>4.8856048501014536E-3</v>
      </c>
      <c r="I100" s="82"/>
      <c r="J100" s="90">
        <f t="shared" si="4"/>
        <v>0.10335979721995452</v>
      </c>
      <c r="K100" s="90">
        <f t="shared" si="3"/>
        <v>-2.3091688499482087E-4</v>
      </c>
    </row>
    <row r="101" spans="1:11" x14ac:dyDescent="0.2">
      <c r="A101" s="79" t="s">
        <v>175</v>
      </c>
      <c r="B101" s="98">
        <v>6.0794379897325052E-4</v>
      </c>
      <c r="C101" s="99">
        <v>2.4649852886007795E-2</v>
      </c>
      <c r="D101" s="93">
        <v>14804</v>
      </c>
      <c r="E101" s="94">
        <v>0</v>
      </c>
      <c r="G101" s="79" t="s">
        <v>175</v>
      </c>
      <c r="H101" s="95">
        <v>3.7284858566093843E-3</v>
      </c>
      <c r="I101" s="82"/>
      <c r="J101" s="90">
        <f t="shared" si="4"/>
        <v>0.15116597912308211</v>
      </c>
      <c r="K101" s="90">
        <f t="shared" si="3"/>
        <v>-9.1956323900489287E-5</v>
      </c>
    </row>
    <row r="102" spans="1:11" x14ac:dyDescent="0.2">
      <c r="A102" s="79" t="s">
        <v>176</v>
      </c>
      <c r="B102" s="98">
        <v>1.0605241826533369E-2</v>
      </c>
      <c r="C102" s="99">
        <v>0.10243768593464131</v>
      </c>
      <c r="D102" s="93">
        <v>14804</v>
      </c>
      <c r="E102" s="94">
        <v>0</v>
      </c>
      <c r="G102" s="79" t="s">
        <v>176</v>
      </c>
      <c r="H102" s="95">
        <v>8.3006267804388214E-3</v>
      </c>
      <c r="I102" s="82"/>
      <c r="J102" s="90">
        <f t="shared" si="4"/>
        <v>8.0171633624761707E-2</v>
      </c>
      <c r="K102" s="90">
        <f t="shared" si="3"/>
        <v>-8.5935321083413583E-4</v>
      </c>
    </row>
    <row r="103" spans="1:11" x14ac:dyDescent="0.2">
      <c r="A103" s="79" t="s">
        <v>97</v>
      </c>
      <c r="B103" s="98">
        <v>3.1748176168603084E-3</v>
      </c>
      <c r="C103" s="99">
        <v>5.6257905580308867E-2</v>
      </c>
      <c r="D103" s="93">
        <v>14804</v>
      </c>
      <c r="E103" s="94">
        <v>0</v>
      </c>
      <c r="G103" s="79" t="s">
        <v>97</v>
      </c>
      <c r="H103" s="95">
        <v>2.3449981734271763E-3</v>
      </c>
      <c r="I103" s="82"/>
      <c r="J103" s="90">
        <f t="shared" si="4"/>
        <v>4.1550662218979836E-2</v>
      </c>
      <c r="K103" s="90">
        <f t="shared" si="3"/>
        <v>-1.3233591680504524E-4</v>
      </c>
    </row>
    <row r="104" spans="1:11" x14ac:dyDescent="0.2">
      <c r="A104" s="79" t="s">
        <v>98</v>
      </c>
      <c r="B104" s="98">
        <v>6.754931099702784E-5</v>
      </c>
      <c r="C104" s="99">
        <v>8.2188387864116814E-3</v>
      </c>
      <c r="D104" s="93">
        <v>14804</v>
      </c>
      <c r="E104" s="94">
        <v>0</v>
      </c>
      <c r="G104" s="79" t="s">
        <v>98</v>
      </c>
      <c r="H104" s="95">
        <v>9.3288690130567231E-4</v>
      </c>
      <c r="I104" s="82"/>
      <c r="J104" s="90">
        <f t="shared" si="4"/>
        <v>0.11349825804838773</v>
      </c>
      <c r="K104" s="90">
        <f t="shared" si="3"/>
        <v>-7.6672470477867836E-6</v>
      </c>
    </row>
    <row r="105" spans="1:11" x14ac:dyDescent="0.2">
      <c r="A105" s="79" t="s">
        <v>79</v>
      </c>
      <c r="B105" s="98">
        <v>1.2091326668467982E-2</v>
      </c>
      <c r="C105" s="99">
        <v>0.10929745389274183</v>
      </c>
      <c r="D105" s="93">
        <v>14804</v>
      </c>
      <c r="E105" s="94">
        <v>0</v>
      </c>
      <c r="G105" s="79" t="s">
        <v>79</v>
      </c>
      <c r="H105" s="95">
        <v>7.5084677703736039E-3</v>
      </c>
      <c r="I105" s="82"/>
      <c r="J105" s="90">
        <f t="shared" si="4"/>
        <v>6.7866909700034131E-2</v>
      </c>
      <c r="K105" s="90">
        <f t="shared" si="3"/>
        <v>-8.3064457000383651E-4</v>
      </c>
    </row>
    <row r="106" spans="1:11" x14ac:dyDescent="0.2">
      <c r="A106" s="79" t="s">
        <v>80</v>
      </c>
      <c r="B106" s="98">
        <v>0.31613077546609025</v>
      </c>
      <c r="C106" s="99">
        <v>0.46498033601840955</v>
      </c>
      <c r="D106" s="93">
        <v>14804</v>
      </c>
      <c r="E106" s="94">
        <v>0</v>
      </c>
      <c r="G106" s="79" t="s">
        <v>80</v>
      </c>
      <c r="H106" s="95">
        <v>8.189558064874429E-2</v>
      </c>
      <c r="I106" s="82"/>
      <c r="J106" s="90">
        <f t="shared" si="4"/>
        <v>0.12044781874129326</v>
      </c>
      <c r="K106" s="90">
        <f t="shared" si="3"/>
        <v>-5.5679157616480887E-2</v>
      </c>
    </row>
    <row r="107" spans="1:11" x14ac:dyDescent="0.2">
      <c r="A107" s="79" t="s">
        <v>81</v>
      </c>
      <c r="B107" s="98">
        <v>3.1072683058632799E-3</v>
      </c>
      <c r="C107" s="99">
        <v>5.5658085174666666E-2</v>
      </c>
      <c r="D107" s="93">
        <v>14804</v>
      </c>
      <c r="E107" s="94">
        <v>0</v>
      </c>
      <c r="G107" s="79" t="s">
        <v>81</v>
      </c>
      <c r="H107" s="95">
        <v>1.9599354806241311E-3</v>
      </c>
      <c r="I107" s="82"/>
      <c r="J107" s="90">
        <f t="shared" si="4"/>
        <v>3.5104431442297676E-2</v>
      </c>
      <c r="K107" s="90">
        <f t="shared" si="3"/>
        <v>-1.0941888103711159E-4</v>
      </c>
    </row>
    <row r="108" spans="1:11" x14ac:dyDescent="0.2">
      <c r="A108" s="79" t="s">
        <v>82</v>
      </c>
      <c r="B108" s="98">
        <v>2.0264793299108345E-4</v>
      </c>
      <c r="C108" s="99">
        <v>1.4234484665245899E-2</v>
      </c>
      <c r="D108" s="93">
        <v>14804</v>
      </c>
      <c r="E108" s="94">
        <v>0</v>
      </c>
      <c r="G108" s="79" t="s">
        <v>82</v>
      </c>
      <c r="H108" s="95">
        <v>8.1070560309274555E-4</v>
      </c>
      <c r="I108" s="82"/>
      <c r="J108" s="90">
        <f t="shared" si="4"/>
        <v>5.6942090587725015E-2</v>
      </c>
      <c r="K108" s="90">
        <f t="shared" si="3"/>
        <v>-1.1541535826172218E-5</v>
      </c>
    </row>
    <row r="109" spans="1:11" x14ac:dyDescent="0.2">
      <c r="A109" s="79" t="s">
        <v>83</v>
      </c>
      <c r="B109" s="98">
        <v>9.3893542285868672E-3</v>
      </c>
      <c r="C109" s="99">
        <v>9.6445956822790474E-2</v>
      </c>
      <c r="D109" s="93">
        <v>14804</v>
      </c>
      <c r="E109" s="94">
        <v>0</v>
      </c>
      <c r="G109" s="79" t="s">
        <v>83</v>
      </c>
      <c r="H109" s="95">
        <v>1.2019357075134544E-3</v>
      </c>
      <c r="I109" s="82"/>
      <c r="J109" s="90">
        <f t="shared" si="4"/>
        <v>1.2345258905806915E-2</v>
      </c>
      <c r="K109" s="90">
        <f t="shared" si="3"/>
        <v>-1.1701268243485587E-4</v>
      </c>
    </row>
    <row r="110" spans="1:11" x14ac:dyDescent="0.2">
      <c r="A110" s="79" t="s">
        <v>177</v>
      </c>
      <c r="B110" s="98">
        <v>3.3774655498513916E-4</v>
      </c>
      <c r="C110" s="99">
        <v>1.8375399060482082E-2</v>
      </c>
      <c r="D110" s="93">
        <v>14804</v>
      </c>
      <c r="E110" s="94">
        <v>0</v>
      </c>
      <c r="G110" s="79" t="s">
        <v>177</v>
      </c>
      <c r="H110" s="95">
        <v>-7.7808992967134331E-4</v>
      </c>
      <c r="I110" s="82"/>
      <c r="J110" s="90">
        <f t="shared" si="4"/>
        <v>-4.2329808997232293E-2</v>
      </c>
      <c r="K110" s="90">
        <f t="shared" si="3"/>
        <v>1.4301577470515673E-5</v>
      </c>
    </row>
    <row r="111" spans="1:11" x14ac:dyDescent="0.2">
      <c r="A111" s="79" t="s">
        <v>84</v>
      </c>
      <c r="B111" s="98">
        <v>0.1512429073223453</v>
      </c>
      <c r="C111" s="99">
        <v>0.35829758873856865</v>
      </c>
      <c r="D111" s="93">
        <v>14804</v>
      </c>
      <c r="E111" s="94">
        <v>0</v>
      </c>
      <c r="G111" s="79" t="s">
        <v>84</v>
      </c>
      <c r="H111" s="95">
        <v>-8.9293418744112215E-4</v>
      </c>
      <c r="I111" s="82"/>
      <c r="J111" s="90">
        <f t="shared" si="4"/>
        <v>-2.115236743716966E-3</v>
      </c>
      <c r="K111" s="90">
        <f t="shared" si="3"/>
        <v>3.7692121521546259E-4</v>
      </c>
    </row>
    <row r="112" spans="1:11" x14ac:dyDescent="0.2">
      <c r="A112" s="79" t="s">
        <v>85</v>
      </c>
      <c r="B112" s="98">
        <v>0.4941907592542556</v>
      </c>
      <c r="C112" s="99">
        <v>0.49998313862644483</v>
      </c>
      <c r="D112" s="93">
        <v>14804</v>
      </c>
      <c r="E112" s="94">
        <v>0</v>
      </c>
      <c r="G112" s="79" t="s">
        <v>85</v>
      </c>
      <c r="H112" s="95">
        <v>-7.6480328358909513E-2</v>
      </c>
      <c r="I112" s="82"/>
      <c r="J112" s="90">
        <f t="shared" si="4"/>
        <v>-7.7371522818708044E-2</v>
      </c>
      <c r="K112" s="90">
        <f t="shared" si="3"/>
        <v>7.5594292326611648E-2</v>
      </c>
    </row>
    <row r="113" spans="1:11" x14ac:dyDescent="0.2">
      <c r="A113" s="79" t="s">
        <v>178</v>
      </c>
      <c r="B113" s="98">
        <v>3.3774655498513916E-4</v>
      </c>
      <c r="C113" s="99">
        <v>1.8375399060482623E-2</v>
      </c>
      <c r="D113" s="93">
        <v>14804</v>
      </c>
      <c r="E113" s="94">
        <v>0</v>
      </c>
      <c r="G113" s="79" t="s">
        <v>178</v>
      </c>
      <c r="H113" s="95">
        <v>-1.7938127091324759E-3</v>
      </c>
      <c r="I113" s="82"/>
      <c r="J113" s="90">
        <f t="shared" si="4"/>
        <v>-9.7587369350039033E-2</v>
      </c>
      <c r="K113" s="90">
        <f t="shared" si="3"/>
        <v>3.2970933627285303E-5</v>
      </c>
    </row>
    <row r="114" spans="1:11" x14ac:dyDescent="0.2">
      <c r="A114" s="79" t="s">
        <v>179</v>
      </c>
      <c r="B114" s="98">
        <v>7.565522831667117E-3</v>
      </c>
      <c r="C114" s="99">
        <v>8.6653291395872828E-2</v>
      </c>
      <c r="D114" s="93">
        <v>14804</v>
      </c>
      <c r="E114" s="94">
        <v>0</v>
      </c>
      <c r="G114" s="79" t="s">
        <v>179</v>
      </c>
      <c r="H114" s="95">
        <v>-5.9186044993744412E-3</v>
      </c>
      <c r="I114" s="82"/>
      <c r="J114" s="90">
        <f t="shared" si="4"/>
        <v>-6.7785390113670616E-2</v>
      </c>
      <c r="K114" s="90">
        <f t="shared" si="3"/>
        <v>5.1674133492588534E-4</v>
      </c>
    </row>
    <row r="115" spans="1:11" x14ac:dyDescent="0.2">
      <c r="A115" s="79" t="s">
        <v>86</v>
      </c>
      <c r="B115" s="98">
        <v>1.3509862199405565E-4</v>
      </c>
      <c r="C115" s="99">
        <v>1.1622800676202029E-2</v>
      </c>
      <c r="D115" s="93">
        <v>14804</v>
      </c>
      <c r="E115" s="94">
        <v>0</v>
      </c>
      <c r="G115" s="79" t="s">
        <v>86</v>
      </c>
      <c r="H115" s="95">
        <v>-3.4252168365363585E-5</v>
      </c>
      <c r="I115" s="82"/>
      <c r="J115" s="90">
        <f t="shared" si="4"/>
        <v>-2.9465824889124874E-3</v>
      </c>
      <c r="K115" s="90">
        <f t="shared" si="3"/>
        <v>3.9813302106640821E-7</v>
      </c>
    </row>
    <row r="116" spans="1:11" x14ac:dyDescent="0.2">
      <c r="A116" s="79" t="s">
        <v>87</v>
      </c>
      <c r="B116" s="98">
        <v>4.4582545258038363E-3</v>
      </c>
      <c r="C116" s="99">
        <v>6.6623406713027605E-2</v>
      </c>
      <c r="D116" s="93">
        <v>14804</v>
      </c>
      <c r="E116" s="94">
        <v>0</v>
      </c>
      <c r="G116" s="79" t="s">
        <v>87</v>
      </c>
      <c r="H116" s="95">
        <v>-4.3048727641074999E-4</v>
      </c>
      <c r="I116" s="82"/>
      <c r="J116" s="90">
        <f t="shared" si="4"/>
        <v>-6.4326949897413185E-3</v>
      </c>
      <c r="K116" s="90">
        <f t="shared" si="3"/>
        <v>2.8807020581010109E-5</v>
      </c>
    </row>
    <row r="117" spans="1:11" x14ac:dyDescent="0.2">
      <c r="A117" s="79" t="s">
        <v>180</v>
      </c>
      <c r="B117" s="98">
        <v>0.54775736287489873</v>
      </c>
      <c r="C117" s="99">
        <v>0.49773081950511644</v>
      </c>
      <c r="D117" s="93">
        <v>14804</v>
      </c>
      <c r="E117" s="94">
        <v>0</v>
      </c>
      <c r="G117" s="79" t="s">
        <v>180</v>
      </c>
      <c r="H117" s="95">
        <v>3.656821525465466E-2</v>
      </c>
      <c r="I117" s="82"/>
      <c r="J117" s="90">
        <f t="shared" si="4"/>
        <v>3.3226204714762252E-2</v>
      </c>
      <c r="K117" s="90">
        <f t="shared" si="3"/>
        <v>-4.0243658555938339E-2</v>
      </c>
    </row>
    <row r="118" spans="1:11" x14ac:dyDescent="0.2">
      <c r="A118" s="79" t="s">
        <v>181</v>
      </c>
      <c r="B118" s="98">
        <v>0.10639016482031882</v>
      </c>
      <c r="C118" s="99">
        <v>0.30834675299783215</v>
      </c>
      <c r="D118" s="93">
        <v>14804</v>
      </c>
      <c r="E118" s="94">
        <v>0</v>
      </c>
      <c r="G118" s="79" t="s">
        <v>181</v>
      </c>
      <c r="H118" s="95">
        <v>1.5912801463187267E-2</v>
      </c>
      <c r="I118" s="82"/>
      <c r="J118" s="90">
        <f t="shared" si="4"/>
        <v>4.6116379545160111E-2</v>
      </c>
      <c r="K118" s="90">
        <f t="shared" si="3"/>
        <v>-5.4904601847174514E-3</v>
      </c>
    </row>
    <row r="119" spans="1:11" x14ac:dyDescent="0.2">
      <c r="A119" s="79" t="s">
        <v>182</v>
      </c>
      <c r="B119" s="98">
        <v>0.3219400162118346</v>
      </c>
      <c r="C119" s="99">
        <v>0.46723590275379839</v>
      </c>
      <c r="D119" s="93">
        <v>14804</v>
      </c>
      <c r="E119" s="94">
        <v>0</v>
      </c>
      <c r="G119" s="79" t="s">
        <v>182</v>
      </c>
      <c r="H119" s="95">
        <v>-4.6634119302253085E-2</v>
      </c>
      <c r="I119" s="82"/>
      <c r="J119" s="90">
        <f t="shared" si="4"/>
        <v>-6.7676156715900049E-2</v>
      </c>
      <c r="K119" s="90">
        <f t="shared" si="3"/>
        <v>3.2132353348075272E-2</v>
      </c>
    </row>
    <row r="120" spans="1:11" ht="24.75" thickBot="1" x14ac:dyDescent="0.25">
      <c r="A120" s="80" t="s">
        <v>183</v>
      </c>
      <c r="B120" s="100">
        <v>2.2291272629019181E-2</v>
      </c>
      <c r="C120" s="101">
        <v>0.14763415623712894</v>
      </c>
      <c r="D120" s="102">
        <v>14804</v>
      </c>
      <c r="E120" s="103">
        <v>0</v>
      </c>
      <c r="G120" s="80" t="s">
        <v>183</v>
      </c>
      <c r="H120" s="104">
        <v>-8.6864368054872573E-3</v>
      </c>
      <c r="I120" s="82"/>
      <c r="J120" s="90">
        <f t="shared" si="4"/>
        <v>-5.7526017629960305E-2</v>
      </c>
      <c r="K120" s="90">
        <f t="shared" si="3"/>
        <v>1.311564586008491E-3</v>
      </c>
    </row>
    <row r="121" spans="1:11" ht="12.75" thickTop="1" x14ac:dyDescent="0.2">
      <c r="A121" s="81" t="s">
        <v>121</v>
      </c>
      <c r="B121" s="81"/>
      <c r="C121" s="81"/>
      <c r="D121" s="81"/>
      <c r="E121" s="81"/>
      <c r="G121" s="81" t="s">
        <v>124</v>
      </c>
      <c r="H121" s="81"/>
      <c r="I121" s="82"/>
      <c r="J121" s="90" t="e">
        <f t="shared" si="4"/>
        <v>#DIV/0!</v>
      </c>
      <c r="K121" s="90" t="e">
        <f t="shared" si="3"/>
        <v>#DIV/0!</v>
      </c>
    </row>
  </sheetData>
  <mergeCells count="7">
    <mergeCell ref="J5:K5"/>
    <mergeCell ref="A5:E5"/>
    <mergeCell ref="A6"/>
    <mergeCell ref="A121:E121"/>
    <mergeCell ref="G4:H4"/>
    <mergeCell ref="G5:G6"/>
    <mergeCell ref="G121:H121"/>
  </mergeCells>
  <pageMargins left="0.45" right="0.45" top="0.5" bottom="0.5" header="0" footer="0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6"/>
  <sheetViews>
    <sheetView workbookViewId="0">
      <selection activeCell="J1" sqref="J1:J1048576"/>
    </sheetView>
  </sheetViews>
  <sheetFormatPr defaultRowHeight="12" x14ac:dyDescent="0.2"/>
  <cols>
    <col min="1" max="1" width="30.7109375" style="13" customWidth="1"/>
    <col min="2" max="6" width="9.140625" style="13"/>
    <col min="7" max="7" width="27.7109375" style="13" customWidth="1"/>
    <col min="8" max="8" width="10.28515625" style="13" bestFit="1" customWidth="1"/>
    <col min="9" max="9" width="9.140625" style="13"/>
    <col min="10" max="10" width="12.7109375" style="13" bestFit="1" customWidth="1"/>
    <col min="11" max="11" width="15.28515625" style="13" bestFit="1" customWidth="1"/>
    <col min="12" max="16384" width="9.140625" style="13"/>
  </cols>
  <sheetData>
    <row r="1" spans="1:11" x14ac:dyDescent="0.2">
      <c r="A1" s="13" t="s">
        <v>3</v>
      </c>
    </row>
    <row r="4" spans="1:11" ht="12.75" thickBot="1" x14ac:dyDescent="0.25">
      <c r="G4" s="105" t="s">
        <v>6</v>
      </c>
      <c r="H4" s="105"/>
      <c r="I4" s="118"/>
    </row>
    <row r="5" spans="1:11" ht="13.5" thickTop="1" thickBot="1" x14ac:dyDescent="0.25">
      <c r="A5" s="105" t="s">
        <v>0</v>
      </c>
      <c r="B5" s="105"/>
      <c r="C5" s="105"/>
      <c r="D5" s="105"/>
      <c r="E5" s="105"/>
      <c r="G5" s="106" t="s">
        <v>123</v>
      </c>
      <c r="H5" s="107" t="s">
        <v>4</v>
      </c>
      <c r="I5" s="108"/>
      <c r="J5" s="67" t="s">
        <v>7</v>
      </c>
      <c r="K5" s="67"/>
    </row>
    <row r="6" spans="1:11" ht="27" thickTop="1" thickBot="1" x14ac:dyDescent="0.25">
      <c r="A6" s="109" t="s">
        <v>123</v>
      </c>
      <c r="B6" s="110" t="s">
        <v>1</v>
      </c>
      <c r="C6" s="111" t="s">
        <v>192</v>
      </c>
      <c r="D6" s="111" t="s">
        <v>193</v>
      </c>
      <c r="E6" s="112" t="s">
        <v>2</v>
      </c>
      <c r="G6" s="113"/>
      <c r="H6" s="119" t="s">
        <v>5</v>
      </c>
      <c r="I6" s="108"/>
      <c r="J6" s="84" t="s">
        <v>8</v>
      </c>
      <c r="K6" s="84" t="s">
        <v>9</v>
      </c>
    </row>
    <row r="7" spans="1:11" ht="12.75" thickTop="1" x14ac:dyDescent="0.2">
      <c r="A7" s="114" t="s">
        <v>48</v>
      </c>
      <c r="B7" s="120">
        <v>0.93521036634138532</v>
      </c>
      <c r="C7" s="121">
        <v>0.24617398672264351</v>
      </c>
      <c r="D7" s="122">
        <v>6251</v>
      </c>
      <c r="E7" s="123">
        <v>0</v>
      </c>
      <c r="G7" s="114" t="s">
        <v>48</v>
      </c>
      <c r="H7" s="124">
        <v>6.7187838339862999E-2</v>
      </c>
      <c r="I7" s="108"/>
      <c r="J7" s="90">
        <f>((1-B7)/C7)*H7</f>
        <v>1.768292210849403E-2</v>
      </c>
      <c r="K7" s="90">
        <f>((0-B7)/C7)*H7</f>
        <v>-0.2552453398672988</v>
      </c>
    </row>
    <row r="8" spans="1:11" x14ac:dyDescent="0.2">
      <c r="A8" s="115" t="s">
        <v>49</v>
      </c>
      <c r="B8" s="125">
        <v>0.6224995999359898</v>
      </c>
      <c r="C8" s="126">
        <v>0.48472285793001257</v>
      </c>
      <c r="D8" s="127">
        <v>6251</v>
      </c>
      <c r="E8" s="128">
        <v>2</v>
      </c>
      <c r="G8" s="115" t="s">
        <v>49</v>
      </c>
      <c r="H8" s="129">
        <v>5.3649423234524492E-2</v>
      </c>
      <c r="I8" s="130"/>
      <c r="J8" s="90">
        <f t="shared" ref="J8:J18" si="0">((1-B8)/C8)*H8</f>
        <v>4.1781975829909418E-2</v>
      </c>
      <c r="K8" s="90">
        <f t="shared" ref="K8:K71" si="1">((0-B8)/C8)*H8</f>
        <v>-6.8898637549108799E-2</v>
      </c>
    </row>
    <row r="9" spans="1:11" x14ac:dyDescent="0.2">
      <c r="A9" s="115" t="s">
        <v>50</v>
      </c>
      <c r="B9" s="125">
        <v>0.84146536554151341</v>
      </c>
      <c r="C9" s="126">
        <v>0.36527078771818416</v>
      </c>
      <c r="D9" s="127">
        <v>6251</v>
      </c>
      <c r="E9" s="128">
        <v>0</v>
      </c>
      <c r="G9" s="115" t="s">
        <v>50</v>
      </c>
      <c r="H9" s="129">
        <v>8.204364378669507E-2</v>
      </c>
      <c r="I9" s="130"/>
      <c r="J9" s="90">
        <f t="shared" si="0"/>
        <v>3.5608538965347096E-2</v>
      </c>
      <c r="K9" s="90">
        <f t="shared" si="1"/>
        <v>-0.18900193234886556</v>
      </c>
    </row>
    <row r="10" spans="1:11" x14ac:dyDescent="0.2">
      <c r="A10" s="115" t="s">
        <v>51</v>
      </c>
      <c r="B10" s="125">
        <v>0.12736302467157962</v>
      </c>
      <c r="C10" s="126">
        <v>0.3331657594378255</v>
      </c>
      <c r="D10" s="127">
        <v>6251</v>
      </c>
      <c r="E10" s="128">
        <v>9</v>
      </c>
      <c r="G10" s="115" t="s">
        <v>51</v>
      </c>
      <c r="H10" s="129">
        <v>6.126175863726132E-2</v>
      </c>
      <c r="I10" s="130"/>
      <c r="J10" s="90">
        <f t="shared" si="0"/>
        <v>0.16045849324589995</v>
      </c>
      <c r="K10" s="90">
        <f t="shared" si="1"/>
        <v>-2.3419221980996961E-2</v>
      </c>
    </row>
    <row r="11" spans="1:11" x14ac:dyDescent="0.2">
      <c r="A11" s="115" t="s">
        <v>54</v>
      </c>
      <c r="B11" s="125">
        <v>0.9043353063509838</v>
      </c>
      <c r="C11" s="126">
        <v>0.29415438482481182</v>
      </c>
      <c r="D11" s="127">
        <v>6251</v>
      </c>
      <c r="E11" s="128">
        <v>0</v>
      </c>
      <c r="G11" s="115" t="s">
        <v>54</v>
      </c>
      <c r="H11" s="129">
        <v>5.9966580784652931E-2</v>
      </c>
      <c r="I11" s="130"/>
      <c r="J11" s="90">
        <f t="shared" si="0"/>
        <v>1.9502291571683948E-2</v>
      </c>
      <c r="K11" s="90">
        <f t="shared" si="1"/>
        <v>-0.18435861915506574</v>
      </c>
    </row>
    <row r="12" spans="1:11" x14ac:dyDescent="0.2">
      <c r="A12" s="115" t="s">
        <v>125</v>
      </c>
      <c r="B12" s="125">
        <v>0.31882202304737517</v>
      </c>
      <c r="C12" s="126">
        <v>0.46594532384641396</v>
      </c>
      <c r="D12" s="127">
        <v>6251</v>
      </c>
      <c r="E12" s="128">
        <v>3</v>
      </c>
      <c r="G12" s="115" t="s">
        <v>125</v>
      </c>
      <c r="H12" s="129">
        <v>8.6256597207540295E-2</v>
      </c>
      <c r="I12" s="130"/>
      <c r="J12" s="90">
        <f t="shared" si="0"/>
        <v>0.12610083496409774</v>
      </c>
      <c r="K12" s="90">
        <f t="shared" si="1"/>
        <v>-5.9020879522669815E-2</v>
      </c>
    </row>
    <row r="13" spans="1:11" x14ac:dyDescent="0.2">
      <c r="A13" s="115" t="s">
        <v>53</v>
      </c>
      <c r="B13" s="125">
        <v>0.45487999999999995</v>
      </c>
      <c r="C13" s="126">
        <v>0.49796002409831513</v>
      </c>
      <c r="D13" s="127">
        <v>6251</v>
      </c>
      <c r="E13" s="128">
        <v>1</v>
      </c>
      <c r="G13" s="115" t="s">
        <v>53</v>
      </c>
      <c r="H13" s="129">
        <v>8.9576147459466834E-2</v>
      </c>
      <c r="I13" s="130"/>
      <c r="J13" s="90">
        <f t="shared" si="0"/>
        <v>9.8059577355679106E-2</v>
      </c>
      <c r="K13" s="90">
        <f t="shared" si="1"/>
        <v>-8.1826644679247329E-2</v>
      </c>
    </row>
    <row r="14" spans="1:11" x14ac:dyDescent="0.2">
      <c r="A14" s="115" t="s">
        <v>52</v>
      </c>
      <c r="B14" s="125">
        <v>0.50736000000000003</v>
      </c>
      <c r="C14" s="126">
        <v>0.49994582746534472</v>
      </c>
      <c r="D14" s="127">
        <v>6251</v>
      </c>
      <c r="E14" s="128">
        <v>1</v>
      </c>
      <c r="G14" s="115" t="s">
        <v>52</v>
      </c>
      <c r="H14" s="129">
        <v>9.5347921189573484E-2</v>
      </c>
      <c r="I14" s="130"/>
      <c r="J14" s="90">
        <f t="shared" si="0"/>
        <v>9.3954579305069813E-2</v>
      </c>
      <c r="K14" s="90">
        <f t="shared" si="1"/>
        <v>-9.6761926267092041E-2</v>
      </c>
    </row>
    <row r="15" spans="1:11" x14ac:dyDescent="0.2">
      <c r="A15" s="115" t="s">
        <v>126</v>
      </c>
      <c r="B15" s="125">
        <v>0.59603072983354677</v>
      </c>
      <c r="C15" s="126">
        <v>0.49061293290738045</v>
      </c>
      <c r="D15" s="127">
        <v>6251</v>
      </c>
      <c r="E15" s="128">
        <v>3</v>
      </c>
      <c r="G15" s="115" t="s">
        <v>126</v>
      </c>
      <c r="H15" s="129">
        <v>8.2805745041141465E-2</v>
      </c>
      <c r="I15" s="130"/>
      <c r="J15" s="90">
        <f t="shared" si="0"/>
        <v>6.8182011003314322E-2</v>
      </c>
      <c r="K15" s="90">
        <f t="shared" si="1"/>
        <v>-0.10059818105243365</v>
      </c>
    </row>
    <row r="16" spans="1:11" x14ac:dyDescent="0.2">
      <c r="A16" s="115" t="s">
        <v>127</v>
      </c>
      <c r="B16" s="125">
        <v>0.3153427290198591</v>
      </c>
      <c r="C16" s="126">
        <v>0.46442914061198182</v>
      </c>
      <c r="D16" s="127">
        <v>6251</v>
      </c>
      <c r="E16" s="128">
        <v>7</v>
      </c>
      <c r="G16" s="115" t="s">
        <v>127</v>
      </c>
      <c r="H16" s="129">
        <v>7.2703313238344502E-2</v>
      </c>
      <c r="I16" s="130"/>
      <c r="J16" s="90">
        <f t="shared" si="0"/>
        <v>0.10717857188588113</v>
      </c>
      <c r="K16" s="90">
        <f t="shared" si="1"/>
        <v>-4.9364820594923975E-2</v>
      </c>
    </row>
    <row r="17" spans="1:11" x14ac:dyDescent="0.2">
      <c r="A17" s="115" t="s">
        <v>55</v>
      </c>
      <c r="B17" s="125">
        <v>0.20726632522407171</v>
      </c>
      <c r="C17" s="126">
        <v>0.40528313240692659</v>
      </c>
      <c r="D17" s="127">
        <v>6251</v>
      </c>
      <c r="E17" s="128">
        <v>3</v>
      </c>
      <c r="G17" s="115" t="s">
        <v>55</v>
      </c>
      <c r="H17" s="129">
        <v>2.0451280637836806E-2</v>
      </c>
      <c r="I17" s="130"/>
      <c r="J17" s="90">
        <f t="shared" si="0"/>
        <v>4.0002698255963934E-2</v>
      </c>
      <c r="K17" s="90">
        <f t="shared" si="1"/>
        <v>-1.0459013575908194E-2</v>
      </c>
    </row>
    <row r="18" spans="1:11" x14ac:dyDescent="0.2">
      <c r="A18" s="115" t="s">
        <v>56</v>
      </c>
      <c r="B18" s="125">
        <v>0.29504000000000002</v>
      </c>
      <c r="C18" s="126">
        <v>0.45606073981433026</v>
      </c>
      <c r="D18" s="127">
        <v>6251</v>
      </c>
      <c r="E18" s="128">
        <v>1</v>
      </c>
      <c r="G18" s="115" t="s">
        <v>56</v>
      </c>
      <c r="H18" s="129">
        <v>3.2182836617129243E-2</v>
      </c>
      <c r="I18" s="130"/>
      <c r="J18" s="90">
        <f t="shared" si="0"/>
        <v>4.9746909832334894E-2</v>
      </c>
      <c r="K18" s="90">
        <f t="shared" si="1"/>
        <v>-2.0820086638861902E-2</v>
      </c>
    </row>
    <row r="19" spans="1:11" x14ac:dyDescent="0.2">
      <c r="A19" s="115" t="s">
        <v>57</v>
      </c>
      <c r="B19" s="125">
        <v>1.2489991993594879E-2</v>
      </c>
      <c r="C19" s="126">
        <v>0.11101407523336834</v>
      </c>
      <c r="D19" s="127">
        <v>6251</v>
      </c>
      <c r="E19" s="128">
        <v>6</v>
      </c>
      <c r="G19" s="115" t="s">
        <v>57</v>
      </c>
      <c r="H19" s="129">
        <v>-1.1570068776426736E-2</v>
      </c>
      <c r="I19" s="130"/>
      <c r="J19" s="90">
        <f>((1-B19)/C19)*H19</f>
        <v>-0.10291991070524684</v>
      </c>
      <c r="K19" s="90">
        <f t="shared" si="1"/>
        <v>1.3017274258163216E-3</v>
      </c>
    </row>
    <row r="20" spans="1:11" x14ac:dyDescent="0.2">
      <c r="A20" s="115" t="s">
        <v>58</v>
      </c>
      <c r="B20" s="125">
        <v>0.11315620998719592</v>
      </c>
      <c r="C20" s="126">
        <v>0.31673296248772903</v>
      </c>
      <c r="D20" s="127">
        <v>6251</v>
      </c>
      <c r="E20" s="128">
        <v>3</v>
      </c>
      <c r="G20" s="115" t="s">
        <v>58</v>
      </c>
      <c r="H20" s="129">
        <v>5.7832577222480711E-2</v>
      </c>
      <c r="I20" s="130"/>
      <c r="J20" s="90">
        <f t="shared" ref="J20:J68" si="2">((1-B20)/C20)*H20</f>
        <v>0.16192966329540137</v>
      </c>
      <c r="K20" s="90">
        <f t="shared" ref="K20:K68" si="3">((0-B20)/C20)*H20</f>
        <v>-2.0661301561062769E-2</v>
      </c>
    </row>
    <row r="21" spans="1:11" x14ac:dyDescent="0.2">
      <c r="A21" s="115" t="s">
        <v>128</v>
      </c>
      <c r="B21" s="125">
        <v>1.601794009290405E-2</v>
      </c>
      <c r="C21" s="126">
        <v>0.12547395330710531</v>
      </c>
      <c r="D21" s="127">
        <v>6251</v>
      </c>
      <c r="E21" s="128">
        <v>8</v>
      </c>
      <c r="G21" s="115" t="s">
        <v>128</v>
      </c>
      <c r="H21" s="129">
        <v>1.6284121849770104E-2</v>
      </c>
      <c r="I21" s="130"/>
      <c r="J21" s="90">
        <f t="shared" si="2"/>
        <v>0.12770207153907834</v>
      </c>
      <c r="K21" s="90">
        <f t="shared" si="3"/>
        <v>-2.0788225873201744E-3</v>
      </c>
    </row>
    <row r="22" spans="1:11" x14ac:dyDescent="0.2">
      <c r="A22" s="115" t="s">
        <v>129</v>
      </c>
      <c r="B22" s="125">
        <v>8.1691494473810668E-3</v>
      </c>
      <c r="C22" s="126">
        <v>8.9962990949109686E-2</v>
      </c>
      <c r="D22" s="127">
        <v>6251</v>
      </c>
      <c r="E22" s="128">
        <v>8</v>
      </c>
      <c r="G22" s="115" t="s">
        <v>129</v>
      </c>
      <c r="H22" s="129">
        <v>-1.5389024128873597E-2</v>
      </c>
      <c r="I22" s="130"/>
      <c r="J22" s="90">
        <f t="shared" si="2"/>
        <v>-0.16966208804184413</v>
      </c>
      <c r="K22" s="90">
        <f t="shared" si="3"/>
        <v>1.3974106088717785E-3</v>
      </c>
    </row>
    <row r="23" spans="1:11" x14ac:dyDescent="0.2">
      <c r="A23" s="115" t="s">
        <v>59</v>
      </c>
      <c r="B23" s="125">
        <v>8.4922288094856583E-3</v>
      </c>
      <c r="C23" s="126">
        <v>9.1695070203886439E-2</v>
      </c>
      <c r="D23" s="127">
        <v>6251</v>
      </c>
      <c r="E23" s="128">
        <v>10</v>
      </c>
      <c r="G23" s="115" t="s">
        <v>59</v>
      </c>
      <c r="H23" s="129">
        <v>-5.1731109426309003E-3</v>
      </c>
      <c r="I23" s="130"/>
      <c r="J23" s="90">
        <f t="shared" si="2"/>
        <v>-5.5937355077479697E-2</v>
      </c>
      <c r="K23" s="90">
        <f t="shared" si="3"/>
        <v>4.7910145751558239E-4</v>
      </c>
    </row>
    <row r="24" spans="1:11" ht="48" x14ac:dyDescent="0.2">
      <c r="A24" s="115" t="s">
        <v>130</v>
      </c>
      <c r="B24" s="125">
        <v>0.11723027375201291</v>
      </c>
      <c r="C24" s="126">
        <v>0.32066340251635561</v>
      </c>
      <c r="D24" s="127">
        <v>6251</v>
      </c>
      <c r="E24" s="128">
        <v>41</v>
      </c>
      <c r="G24" s="115" t="s">
        <v>130</v>
      </c>
      <c r="H24" s="129">
        <v>-5.2318367046223758E-2</v>
      </c>
      <c r="I24" s="130"/>
      <c r="J24" s="90">
        <f t="shared" si="2"/>
        <v>-0.14402975267120158</v>
      </c>
      <c r="K24" s="90">
        <f t="shared" si="3"/>
        <v>1.9126898931892514E-2</v>
      </c>
    </row>
    <row r="25" spans="1:11" x14ac:dyDescent="0.2">
      <c r="A25" s="115" t="s">
        <v>60</v>
      </c>
      <c r="B25" s="125">
        <v>0.32554791233402658</v>
      </c>
      <c r="C25" s="126">
        <v>0.46861668743659002</v>
      </c>
      <c r="D25" s="127">
        <v>6251</v>
      </c>
      <c r="E25" s="128">
        <v>0</v>
      </c>
      <c r="G25" s="115" t="s">
        <v>60</v>
      </c>
      <c r="H25" s="129">
        <v>3.6263907030058225E-4</v>
      </c>
      <c r="I25" s="130"/>
      <c r="J25" s="90">
        <f t="shared" si="2"/>
        <v>5.2192481529281991E-4</v>
      </c>
      <c r="K25" s="90">
        <f t="shared" si="3"/>
        <v>-2.5192528442146317E-4</v>
      </c>
    </row>
    <row r="26" spans="1:11" x14ac:dyDescent="0.2">
      <c r="A26" s="115" t="s">
        <v>61</v>
      </c>
      <c r="B26" s="125">
        <v>0.1902095664693649</v>
      </c>
      <c r="C26" s="126">
        <v>0.39249781155423485</v>
      </c>
      <c r="D26" s="127">
        <v>6251</v>
      </c>
      <c r="E26" s="128">
        <v>0</v>
      </c>
      <c r="G26" s="115" t="s">
        <v>61</v>
      </c>
      <c r="H26" s="129">
        <v>2.3166871781755603E-2</v>
      </c>
      <c r="I26" s="130"/>
      <c r="J26" s="90">
        <f t="shared" si="2"/>
        <v>4.7797237567792729E-2</v>
      </c>
      <c r="K26" s="90">
        <f t="shared" si="3"/>
        <v>-1.1226968681964749E-2</v>
      </c>
    </row>
    <row r="27" spans="1:11" ht="24" x14ac:dyDescent="0.2">
      <c r="A27" s="115" t="s">
        <v>131</v>
      </c>
      <c r="B27" s="131">
        <v>2.6131786692444017</v>
      </c>
      <c r="C27" s="132">
        <v>1.7307682449065591</v>
      </c>
      <c r="D27" s="127">
        <v>6251</v>
      </c>
      <c r="E27" s="128">
        <v>44</v>
      </c>
      <c r="G27" s="115" t="s">
        <v>131</v>
      </c>
      <c r="H27" s="129">
        <v>-4.7555557554667435E-2</v>
      </c>
      <c r="I27" s="130"/>
      <c r="J27" s="90"/>
      <c r="K27" s="90"/>
    </row>
    <row r="28" spans="1:11" x14ac:dyDescent="0.2">
      <c r="A28" s="115" t="s">
        <v>132</v>
      </c>
      <c r="B28" s="133">
        <v>0.25019996800511918</v>
      </c>
      <c r="C28" s="134">
        <v>0.43316274078734512</v>
      </c>
      <c r="D28" s="127">
        <v>6251</v>
      </c>
      <c r="E28" s="128">
        <v>0</v>
      </c>
      <c r="G28" s="115" t="s">
        <v>132</v>
      </c>
      <c r="H28" s="129">
        <v>1.5885305505194442E-3</v>
      </c>
      <c r="I28" s="130"/>
      <c r="J28" s="90">
        <f t="shared" si="2"/>
        <v>2.7497292482713052E-3</v>
      </c>
      <c r="K28" s="90">
        <f t="shared" si="3"/>
        <v>-9.1755420189808441E-4</v>
      </c>
    </row>
    <row r="29" spans="1:11" x14ac:dyDescent="0.2">
      <c r="A29" s="115" t="s">
        <v>133</v>
      </c>
      <c r="B29" s="133">
        <v>5.535114381698928E-2</v>
      </c>
      <c r="C29" s="134">
        <v>0.22868266370298773</v>
      </c>
      <c r="D29" s="127">
        <v>6251</v>
      </c>
      <c r="E29" s="128">
        <v>0</v>
      </c>
      <c r="G29" s="115" t="s">
        <v>133</v>
      </c>
      <c r="H29" s="129">
        <v>-2.3145550769542746E-2</v>
      </c>
      <c r="I29" s="130"/>
      <c r="J29" s="90">
        <f t="shared" si="2"/>
        <v>-9.5610299907000346E-2</v>
      </c>
      <c r="K29" s="90">
        <f t="shared" si="3"/>
        <v>5.6022292578868952E-3</v>
      </c>
    </row>
    <row r="30" spans="1:11" x14ac:dyDescent="0.2">
      <c r="A30" s="115" t="s">
        <v>134</v>
      </c>
      <c r="B30" s="133">
        <v>3.8393856982882738E-2</v>
      </c>
      <c r="C30" s="134">
        <v>0.19216054717827805</v>
      </c>
      <c r="D30" s="127">
        <v>6251</v>
      </c>
      <c r="E30" s="128">
        <v>0</v>
      </c>
      <c r="G30" s="115" t="s">
        <v>134</v>
      </c>
      <c r="H30" s="129">
        <v>-3.2679853327342426E-2</v>
      </c>
      <c r="I30" s="130"/>
      <c r="J30" s="90">
        <f t="shared" si="2"/>
        <v>-0.16353589836167562</v>
      </c>
      <c r="K30" s="90">
        <f t="shared" si="3"/>
        <v>6.529465248178698E-3</v>
      </c>
    </row>
    <row r="31" spans="1:11" x14ac:dyDescent="0.2">
      <c r="A31" s="115" t="s">
        <v>135</v>
      </c>
      <c r="B31" s="133">
        <v>9.2945128779395272E-2</v>
      </c>
      <c r="C31" s="134">
        <v>0.29037875409311203</v>
      </c>
      <c r="D31" s="127">
        <v>6251</v>
      </c>
      <c r="E31" s="128">
        <v>0</v>
      </c>
      <c r="G31" s="115" t="s">
        <v>135</v>
      </c>
      <c r="H31" s="129">
        <v>-4.175446400267268E-2</v>
      </c>
      <c r="I31" s="130"/>
      <c r="J31" s="90">
        <f t="shared" si="2"/>
        <v>-0.13042824047893395</v>
      </c>
      <c r="K31" s="90">
        <f t="shared" si="3"/>
        <v>1.3364869086112981E-2</v>
      </c>
    </row>
    <row r="32" spans="1:11" x14ac:dyDescent="0.2">
      <c r="A32" s="115" t="s">
        <v>136</v>
      </c>
      <c r="B32" s="133">
        <v>1.5677491601343786E-2</v>
      </c>
      <c r="C32" s="134">
        <v>0.12423436292624859</v>
      </c>
      <c r="D32" s="127">
        <v>6251</v>
      </c>
      <c r="E32" s="128">
        <v>0</v>
      </c>
      <c r="G32" s="115" t="s">
        <v>136</v>
      </c>
      <c r="H32" s="129">
        <v>-1.7181234379358826E-2</v>
      </c>
      <c r="I32" s="130"/>
      <c r="J32" s="90">
        <f t="shared" si="2"/>
        <v>-0.1361288078702943</v>
      </c>
      <c r="K32" s="90">
        <f t="shared" si="3"/>
        <v>2.1681493858749946E-3</v>
      </c>
    </row>
    <row r="33" spans="1:11" x14ac:dyDescent="0.2">
      <c r="A33" s="115" t="s">
        <v>137</v>
      </c>
      <c r="B33" s="133">
        <v>5.1191809310510315E-3</v>
      </c>
      <c r="C33" s="134">
        <v>7.1370790899590808E-2</v>
      </c>
      <c r="D33" s="127">
        <v>6251</v>
      </c>
      <c r="E33" s="128">
        <v>0</v>
      </c>
      <c r="G33" s="115" t="s">
        <v>137</v>
      </c>
      <c r="H33" s="129">
        <v>-1.9999442689150052E-2</v>
      </c>
      <c r="I33" s="130"/>
      <c r="J33" s="90">
        <f t="shared" si="2"/>
        <v>-0.27878438325696325</v>
      </c>
      <c r="K33" s="90">
        <f t="shared" si="3"/>
        <v>1.4344911182220328E-3</v>
      </c>
    </row>
    <row r="34" spans="1:11" x14ac:dyDescent="0.2">
      <c r="A34" s="115" t="s">
        <v>138</v>
      </c>
      <c r="B34" s="133">
        <v>3.0395136778115506E-3</v>
      </c>
      <c r="C34" s="134">
        <v>5.505233762901876E-2</v>
      </c>
      <c r="D34" s="127">
        <v>6251</v>
      </c>
      <c r="E34" s="128">
        <v>0</v>
      </c>
      <c r="G34" s="115" t="s">
        <v>138</v>
      </c>
      <c r="H34" s="129">
        <v>-1.3846296549602158E-2</v>
      </c>
      <c r="I34" s="130"/>
      <c r="J34" s="90">
        <f t="shared" si="2"/>
        <v>-0.25074703702638484</v>
      </c>
      <c r="K34" s="90">
        <f t="shared" si="3"/>
        <v>7.6447267386092949E-4</v>
      </c>
    </row>
    <row r="35" spans="1:11" x14ac:dyDescent="0.2">
      <c r="A35" s="115" t="s">
        <v>139</v>
      </c>
      <c r="B35" s="133">
        <v>1.7437210046392579E-2</v>
      </c>
      <c r="C35" s="134">
        <v>0.13090414453633906</v>
      </c>
      <c r="D35" s="127">
        <v>6251</v>
      </c>
      <c r="E35" s="128">
        <v>0</v>
      </c>
      <c r="G35" s="115" t="s">
        <v>139</v>
      </c>
      <c r="H35" s="129">
        <v>-1.6768231788051986E-2</v>
      </c>
      <c r="I35" s="130"/>
      <c r="J35" s="90">
        <f t="shared" si="2"/>
        <v>-0.12586187142213381</v>
      </c>
      <c r="K35" s="90">
        <f t="shared" si="3"/>
        <v>2.2336281317181027E-3</v>
      </c>
    </row>
    <row r="36" spans="1:11" x14ac:dyDescent="0.2">
      <c r="A36" s="115" t="s">
        <v>140</v>
      </c>
      <c r="B36" s="133">
        <v>1.0878259478483443E-2</v>
      </c>
      <c r="C36" s="134">
        <v>0.10373834651118187</v>
      </c>
      <c r="D36" s="127">
        <v>6251</v>
      </c>
      <c r="E36" s="128">
        <v>0</v>
      </c>
      <c r="G36" s="115" t="s">
        <v>140</v>
      </c>
      <c r="H36" s="129">
        <v>-2.5919276447761975E-2</v>
      </c>
      <c r="I36" s="130"/>
      <c r="J36" s="90">
        <f t="shared" si="2"/>
        <v>-0.2471344560162741</v>
      </c>
      <c r="K36" s="90">
        <f t="shared" si="3"/>
        <v>2.7179594062925181E-3</v>
      </c>
    </row>
    <row r="37" spans="1:11" x14ac:dyDescent="0.2">
      <c r="A37" s="115" t="s">
        <v>62</v>
      </c>
      <c r="B37" s="133">
        <v>1.5997440409534474E-3</v>
      </c>
      <c r="C37" s="134">
        <v>3.9967992313030956E-2</v>
      </c>
      <c r="D37" s="127">
        <v>6251</v>
      </c>
      <c r="E37" s="128">
        <v>0</v>
      </c>
      <c r="G37" s="115" t="s">
        <v>62</v>
      </c>
      <c r="H37" s="129">
        <v>-6.748462637307902E-3</v>
      </c>
      <c r="I37" s="130"/>
      <c r="J37" s="90">
        <f t="shared" si="2"/>
        <v>-0.16857656425793391</v>
      </c>
      <c r="K37" s="90">
        <f t="shared" si="3"/>
        <v>2.7011146331987489E-4</v>
      </c>
    </row>
    <row r="38" spans="1:11" x14ac:dyDescent="0.2">
      <c r="A38" s="115" t="s">
        <v>63</v>
      </c>
      <c r="B38" s="133">
        <v>1.9196928491441371E-3</v>
      </c>
      <c r="C38" s="134">
        <v>4.377572603315262E-2</v>
      </c>
      <c r="D38" s="127">
        <v>6251</v>
      </c>
      <c r="E38" s="128">
        <v>0</v>
      </c>
      <c r="G38" s="115" t="s">
        <v>63</v>
      </c>
      <c r="H38" s="129">
        <v>-2.987749043450354E-3</v>
      </c>
      <c r="I38" s="130"/>
      <c r="J38" s="90">
        <f t="shared" si="2"/>
        <v>-6.8120251865571357E-2</v>
      </c>
      <c r="K38" s="90">
        <f t="shared" si="3"/>
        <v>1.3102148138914189E-4</v>
      </c>
    </row>
    <row r="39" spans="1:11" ht="24" x14ac:dyDescent="0.2">
      <c r="A39" s="115" t="s">
        <v>64</v>
      </c>
      <c r="B39" s="133">
        <v>6.3989761638137894E-4</v>
      </c>
      <c r="C39" s="134">
        <v>2.529012585032955E-2</v>
      </c>
      <c r="D39" s="127">
        <v>6251</v>
      </c>
      <c r="E39" s="128">
        <v>0</v>
      </c>
      <c r="G39" s="115" t="s">
        <v>64</v>
      </c>
      <c r="H39" s="129">
        <v>-5.7212559540374677E-3</v>
      </c>
      <c r="I39" s="130"/>
      <c r="J39" s="90">
        <f t="shared" si="2"/>
        <v>-0.22608012984305756</v>
      </c>
      <c r="K39" s="90">
        <f t="shared" si="3"/>
        <v>1.4476076826832563E-4</v>
      </c>
    </row>
    <row r="40" spans="1:11" x14ac:dyDescent="0.2">
      <c r="A40" s="115" t="s">
        <v>65</v>
      </c>
      <c r="B40" s="133">
        <v>0.5064789633658614</v>
      </c>
      <c r="C40" s="134">
        <v>0.49999801631345941</v>
      </c>
      <c r="D40" s="127">
        <v>6251</v>
      </c>
      <c r="E40" s="128">
        <v>0</v>
      </c>
      <c r="G40" s="115" t="s">
        <v>65</v>
      </c>
      <c r="H40" s="129">
        <v>6.5482719636406408E-2</v>
      </c>
      <c r="I40" s="130"/>
      <c r="J40" s="90">
        <f t="shared" si="2"/>
        <v>6.4634455782163897E-2</v>
      </c>
      <c r="K40" s="90">
        <f t="shared" si="3"/>
        <v>-6.6331503081468665E-2</v>
      </c>
    </row>
    <row r="41" spans="1:11" x14ac:dyDescent="0.2">
      <c r="A41" s="115" t="s">
        <v>66</v>
      </c>
      <c r="B41" s="133">
        <v>3.1994880819068947E-4</v>
      </c>
      <c r="C41" s="134">
        <v>1.7885681881923628E-2</v>
      </c>
      <c r="D41" s="127">
        <v>6251</v>
      </c>
      <c r="E41" s="128">
        <v>0</v>
      </c>
      <c r="G41" s="115" t="s">
        <v>66</v>
      </c>
      <c r="H41" s="129">
        <v>1.1884980229696573E-3</v>
      </c>
      <c r="I41" s="130"/>
      <c r="J41" s="90">
        <f t="shared" si="2"/>
        <v>6.6428429862909297E-2</v>
      </c>
      <c r="K41" s="90">
        <f t="shared" si="3"/>
        <v>-2.1260499236008734E-5</v>
      </c>
    </row>
    <row r="42" spans="1:11" x14ac:dyDescent="0.2">
      <c r="A42" s="115" t="s">
        <v>67</v>
      </c>
      <c r="B42" s="133">
        <v>6.8149096144616866E-2</v>
      </c>
      <c r="C42" s="134">
        <v>0.25202174034551816</v>
      </c>
      <c r="D42" s="127">
        <v>6251</v>
      </c>
      <c r="E42" s="128">
        <v>0</v>
      </c>
      <c r="G42" s="115" t="s">
        <v>67</v>
      </c>
      <c r="H42" s="129">
        <v>5.7998956143396454E-3</v>
      </c>
      <c r="I42" s="130"/>
      <c r="J42" s="90">
        <f t="shared" si="2"/>
        <v>2.1445125976352637E-2</v>
      </c>
      <c r="K42" s="90">
        <f t="shared" si="3"/>
        <v>-1.5683474104594376E-3</v>
      </c>
    </row>
    <row r="43" spans="1:11" x14ac:dyDescent="0.2">
      <c r="A43" s="115" t="s">
        <v>68</v>
      </c>
      <c r="B43" s="133">
        <v>0.84002559590465531</v>
      </c>
      <c r="C43" s="134">
        <v>0.36661164103823957</v>
      </c>
      <c r="D43" s="127">
        <v>6251</v>
      </c>
      <c r="E43" s="128">
        <v>0</v>
      </c>
      <c r="G43" s="115" t="s">
        <v>68</v>
      </c>
      <c r="H43" s="129">
        <v>5.1351421507160593E-2</v>
      </c>
      <c r="I43" s="130"/>
      <c r="J43" s="90">
        <f t="shared" si="2"/>
        <v>2.2407671048830725E-2</v>
      </c>
      <c r="K43" s="90">
        <f t="shared" si="3"/>
        <v>-0.11766268067741019</v>
      </c>
    </row>
    <row r="44" spans="1:11" x14ac:dyDescent="0.2">
      <c r="A44" s="115" t="s">
        <v>142</v>
      </c>
      <c r="B44" s="133">
        <v>2.1116621340585506E-2</v>
      </c>
      <c r="C44" s="134">
        <v>0.14378462003039896</v>
      </c>
      <c r="D44" s="127">
        <v>6251</v>
      </c>
      <c r="E44" s="128">
        <v>0</v>
      </c>
      <c r="G44" s="115" t="s">
        <v>142</v>
      </c>
      <c r="H44" s="129">
        <v>-3.1484552827895612E-2</v>
      </c>
      <c r="I44" s="130"/>
      <c r="J44" s="90">
        <f t="shared" si="2"/>
        <v>-0.21434632884404028</v>
      </c>
      <c r="K44" s="90">
        <f t="shared" si="3"/>
        <v>4.6239116534422817E-3</v>
      </c>
    </row>
    <row r="45" spans="1:11" x14ac:dyDescent="0.2">
      <c r="A45" s="115" t="s">
        <v>143</v>
      </c>
      <c r="B45" s="133">
        <v>1.583746600543913E-2</v>
      </c>
      <c r="C45" s="134">
        <v>0.12485645573406931</v>
      </c>
      <c r="D45" s="127">
        <v>6251</v>
      </c>
      <c r="E45" s="128">
        <v>0</v>
      </c>
      <c r="G45" s="115" t="s">
        <v>143</v>
      </c>
      <c r="H45" s="129">
        <v>-8.6291386100463309E-3</v>
      </c>
      <c r="I45" s="130"/>
      <c r="J45" s="90">
        <f t="shared" si="2"/>
        <v>-6.8017908010632219E-2</v>
      </c>
      <c r="K45" s="90">
        <f t="shared" si="3"/>
        <v>1.094566465060564E-3</v>
      </c>
    </row>
    <row r="46" spans="1:11" x14ac:dyDescent="0.2">
      <c r="A46" s="115" t="s">
        <v>144</v>
      </c>
      <c r="B46" s="133">
        <v>3.1994880819068947E-4</v>
      </c>
      <c r="C46" s="134">
        <v>1.7885681881923115E-2</v>
      </c>
      <c r="D46" s="127">
        <v>6251</v>
      </c>
      <c r="E46" s="128">
        <v>0</v>
      </c>
      <c r="G46" s="115" t="s">
        <v>144</v>
      </c>
      <c r="H46" s="129">
        <v>-1.6068369026301444E-3</v>
      </c>
      <c r="I46" s="130"/>
      <c r="J46" s="90">
        <f t="shared" si="2"/>
        <v>-8.9810542739311827E-2</v>
      </c>
      <c r="K46" s="90">
        <f t="shared" si="3"/>
        <v>2.874397271221374E-5</v>
      </c>
    </row>
    <row r="47" spans="1:11" x14ac:dyDescent="0.2">
      <c r="A47" s="115" t="s">
        <v>145</v>
      </c>
      <c r="B47" s="133">
        <v>5.1191809310510315E-3</v>
      </c>
      <c r="C47" s="134">
        <v>7.1370790899587061E-2</v>
      </c>
      <c r="D47" s="127">
        <v>6251</v>
      </c>
      <c r="E47" s="128">
        <v>0</v>
      </c>
      <c r="G47" s="115" t="s">
        <v>145</v>
      </c>
      <c r="H47" s="129">
        <v>-1.2946709345952058E-2</v>
      </c>
      <c r="I47" s="130"/>
      <c r="J47" s="90">
        <f t="shared" si="2"/>
        <v>-0.18047204796245189</v>
      </c>
      <c r="K47" s="90">
        <f t="shared" si="3"/>
        <v>9.2862285492819729E-4</v>
      </c>
    </row>
    <row r="48" spans="1:11" x14ac:dyDescent="0.2">
      <c r="A48" s="115" t="s">
        <v>146</v>
      </c>
      <c r="B48" s="133">
        <v>1.2797952327627577E-3</v>
      </c>
      <c r="C48" s="134">
        <v>3.5754186637401202E-2</v>
      </c>
      <c r="D48" s="127">
        <v>6251</v>
      </c>
      <c r="E48" s="128">
        <v>0</v>
      </c>
      <c r="G48" s="115" t="s">
        <v>146</v>
      </c>
      <c r="H48" s="129">
        <v>-9.9136923932727859E-3</v>
      </c>
      <c r="I48" s="130"/>
      <c r="J48" s="90">
        <f t="shared" si="2"/>
        <v>-0.27691875632409729</v>
      </c>
      <c r="K48" s="90">
        <f t="shared" si="3"/>
        <v>3.5485344395207077E-4</v>
      </c>
    </row>
    <row r="49" spans="1:11" x14ac:dyDescent="0.2">
      <c r="A49" s="115" t="s">
        <v>69</v>
      </c>
      <c r="B49" s="133">
        <v>6.7189249720044789E-3</v>
      </c>
      <c r="C49" s="134">
        <v>8.1699748005657366E-2</v>
      </c>
      <c r="D49" s="127">
        <v>6251</v>
      </c>
      <c r="E49" s="128">
        <v>0</v>
      </c>
      <c r="G49" s="115" t="s">
        <v>69</v>
      </c>
      <c r="H49" s="129">
        <v>-2.5988359888283845E-2</v>
      </c>
      <c r="I49" s="130"/>
      <c r="J49" s="90">
        <f t="shared" si="2"/>
        <v>-0.31595869850493935</v>
      </c>
      <c r="K49" s="90">
        <f t="shared" si="3"/>
        <v>2.137262898567797E-3</v>
      </c>
    </row>
    <row r="50" spans="1:11" ht="24" x14ac:dyDescent="0.2">
      <c r="A50" s="115" t="s">
        <v>147</v>
      </c>
      <c r="B50" s="133">
        <v>3.9993601023836185E-3</v>
      </c>
      <c r="C50" s="134">
        <v>6.3118955628165094E-2</v>
      </c>
      <c r="D50" s="127">
        <v>6251</v>
      </c>
      <c r="E50" s="128">
        <v>0</v>
      </c>
      <c r="G50" s="115" t="s">
        <v>147</v>
      </c>
      <c r="H50" s="129">
        <v>-2.1866050802961133E-2</v>
      </c>
      <c r="I50" s="130"/>
      <c r="J50" s="90">
        <f t="shared" si="2"/>
        <v>-0.34504057259884341</v>
      </c>
      <c r="K50" s="90">
        <f t="shared" si="3"/>
        <v>1.3854825433618834E-3</v>
      </c>
    </row>
    <row r="51" spans="1:11" x14ac:dyDescent="0.2">
      <c r="A51" s="115" t="s">
        <v>148</v>
      </c>
      <c r="B51" s="133">
        <v>1.5997440409534473E-4</v>
      </c>
      <c r="C51" s="134">
        <v>1.26480988332375E-2</v>
      </c>
      <c r="D51" s="127">
        <v>6251</v>
      </c>
      <c r="E51" s="128">
        <v>0</v>
      </c>
      <c r="G51" s="115" t="s">
        <v>148</v>
      </c>
      <c r="H51" s="129">
        <v>-1.8753663139590639E-3</v>
      </c>
      <c r="I51" s="130"/>
      <c r="J51" s="90">
        <f t="shared" si="2"/>
        <v>-0.1482488655467418</v>
      </c>
      <c r="K51" s="90">
        <f t="shared" si="3"/>
        <v>2.3719818487478685E-5</v>
      </c>
    </row>
    <row r="52" spans="1:11" x14ac:dyDescent="0.2">
      <c r="A52" s="115" t="s">
        <v>70</v>
      </c>
      <c r="B52" s="133">
        <v>3.1994880819068947E-4</v>
      </c>
      <c r="C52" s="134">
        <v>1.7885681881923941E-2</v>
      </c>
      <c r="D52" s="127">
        <v>6251</v>
      </c>
      <c r="E52" s="128">
        <v>0</v>
      </c>
      <c r="G52" s="115" t="s">
        <v>70</v>
      </c>
      <c r="H52" s="129">
        <v>-6.5875303876725844E-3</v>
      </c>
      <c r="I52" s="130"/>
      <c r="J52" s="90">
        <f t="shared" si="2"/>
        <v>-0.36819522781693037</v>
      </c>
      <c r="K52" s="90">
        <f t="shared" si="3"/>
        <v>1.1784132751381992E-4</v>
      </c>
    </row>
    <row r="53" spans="1:11" x14ac:dyDescent="0.2">
      <c r="A53" s="115" t="s">
        <v>71</v>
      </c>
      <c r="B53" s="133">
        <v>2.8795392737162051E-3</v>
      </c>
      <c r="C53" s="134">
        <v>5.3588309610321815E-2</v>
      </c>
      <c r="D53" s="127">
        <v>6251</v>
      </c>
      <c r="E53" s="128">
        <v>0</v>
      </c>
      <c r="G53" s="115" t="s">
        <v>71</v>
      </c>
      <c r="H53" s="129">
        <v>-1.1233147907792852E-2</v>
      </c>
      <c r="I53" s="130"/>
      <c r="J53" s="90">
        <f t="shared" si="2"/>
        <v>-0.20901576666018737</v>
      </c>
      <c r="K53" s="90">
        <f t="shared" si="3"/>
        <v>6.0360721961870238E-4</v>
      </c>
    </row>
    <row r="54" spans="1:11" x14ac:dyDescent="0.2">
      <c r="A54" s="115" t="s">
        <v>149</v>
      </c>
      <c r="B54" s="133">
        <v>3.3274676051831709E-2</v>
      </c>
      <c r="C54" s="134">
        <v>0.17936727343915543</v>
      </c>
      <c r="D54" s="127">
        <v>6251</v>
      </c>
      <c r="E54" s="128">
        <v>0</v>
      </c>
      <c r="G54" s="115" t="s">
        <v>149</v>
      </c>
      <c r="H54" s="129">
        <v>-5.02815841271506E-2</v>
      </c>
      <c r="I54" s="130"/>
      <c r="J54" s="90">
        <f t="shared" si="2"/>
        <v>-0.27099971902307812</v>
      </c>
      <c r="K54" s="90">
        <f t="shared" si="3"/>
        <v>9.3278076380606065E-3</v>
      </c>
    </row>
    <row r="55" spans="1:11" x14ac:dyDescent="0.2">
      <c r="A55" s="115" t="s">
        <v>72</v>
      </c>
      <c r="B55" s="133">
        <v>3.1994880819068947E-4</v>
      </c>
      <c r="C55" s="134">
        <v>1.7885681881923639E-2</v>
      </c>
      <c r="D55" s="127">
        <v>6251</v>
      </c>
      <c r="E55" s="128">
        <v>0</v>
      </c>
      <c r="G55" s="115" t="s">
        <v>72</v>
      </c>
      <c r="H55" s="129">
        <v>-2.8189277598741603E-3</v>
      </c>
      <c r="I55" s="130"/>
      <c r="J55" s="90">
        <f t="shared" si="2"/>
        <v>-0.15755764112885637</v>
      </c>
      <c r="K55" s="90">
        <f t="shared" si="3"/>
        <v>5.0426513403378575E-5</v>
      </c>
    </row>
    <row r="56" spans="1:11" x14ac:dyDescent="0.2">
      <c r="A56" s="115" t="s">
        <v>73</v>
      </c>
      <c r="B56" s="133">
        <v>1.7757158854583267E-2</v>
      </c>
      <c r="C56" s="134">
        <v>0.1320781316446496</v>
      </c>
      <c r="D56" s="127">
        <v>6251</v>
      </c>
      <c r="E56" s="128">
        <v>0</v>
      </c>
      <c r="G56" s="115" t="s">
        <v>73</v>
      </c>
      <c r="H56" s="129">
        <v>-5.9063536348096289E-3</v>
      </c>
      <c r="I56" s="130"/>
      <c r="J56" s="90">
        <f t="shared" si="2"/>
        <v>-4.3924558159813908E-2</v>
      </c>
      <c r="K56" s="90">
        <f t="shared" si="3"/>
        <v>7.9407588855689634E-4</v>
      </c>
    </row>
    <row r="57" spans="1:11" x14ac:dyDescent="0.2">
      <c r="A57" s="115" t="s">
        <v>74</v>
      </c>
      <c r="B57" s="133">
        <v>0.18525035994240921</v>
      </c>
      <c r="C57" s="134">
        <v>0.38853161172530842</v>
      </c>
      <c r="D57" s="127">
        <v>6251</v>
      </c>
      <c r="E57" s="128">
        <v>0</v>
      </c>
      <c r="G57" s="115" t="s">
        <v>74</v>
      </c>
      <c r="H57" s="129">
        <v>-2.7974324138270737E-2</v>
      </c>
      <c r="I57" s="130"/>
      <c r="J57" s="90">
        <f t="shared" si="2"/>
        <v>-5.8662074937223981E-2</v>
      </c>
      <c r="K57" s="90">
        <f t="shared" si="3"/>
        <v>1.3338048846908574E-2</v>
      </c>
    </row>
    <row r="58" spans="1:11" x14ac:dyDescent="0.2">
      <c r="A58" s="115" t="s">
        <v>150</v>
      </c>
      <c r="B58" s="133">
        <v>8.4786434170532714E-3</v>
      </c>
      <c r="C58" s="134">
        <v>9.1695698393235325E-2</v>
      </c>
      <c r="D58" s="127">
        <v>6251</v>
      </c>
      <c r="E58" s="128">
        <v>0</v>
      </c>
      <c r="G58" s="115" t="s">
        <v>150</v>
      </c>
      <c r="H58" s="129">
        <v>-2.0919052954033152E-2</v>
      </c>
      <c r="I58" s="130"/>
      <c r="J58" s="90">
        <f t="shared" si="2"/>
        <v>-0.2262013172576875</v>
      </c>
      <c r="K58" s="90">
        <f t="shared" si="3"/>
        <v>1.9342803831328551E-3</v>
      </c>
    </row>
    <row r="59" spans="1:11" x14ac:dyDescent="0.2">
      <c r="A59" s="115" t="s">
        <v>151</v>
      </c>
      <c r="B59" s="133">
        <v>7.0388737801951673E-3</v>
      </c>
      <c r="C59" s="134">
        <v>8.3608889052458849E-2</v>
      </c>
      <c r="D59" s="127">
        <v>6251</v>
      </c>
      <c r="E59" s="128">
        <v>0</v>
      </c>
      <c r="G59" s="115" t="s">
        <v>151</v>
      </c>
      <c r="H59" s="129">
        <v>-7.1393080872516621E-3</v>
      </c>
      <c r="I59" s="130"/>
      <c r="J59" s="90">
        <f t="shared" si="2"/>
        <v>-8.4788297979891528E-2</v>
      </c>
      <c r="K59" s="90">
        <f t="shared" si="3"/>
        <v>6.0104480604401898E-4</v>
      </c>
    </row>
    <row r="60" spans="1:11" x14ac:dyDescent="0.2">
      <c r="A60" s="115" t="s">
        <v>152</v>
      </c>
      <c r="B60" s="133">
        <v>1.5997440409534473E-4</v>
      </c>
      <c r="C60" s="134">
        <v>1.2648098833238143E-2</v>
      </c>
      <c r="D60" s="127">
        <v>6251</v>
      </c>
      <c r="E60" s="128">
        <v>0</v>
      </c>
      <c r="G60" s="115" t="s">
        <v>152</v>
      </c>
      <c r="H60" s="129">
        <v>-7.8317612046646646E-4</v>
      </c>
      <c r="I60" s="130"/>
      <c r="J60" s="90">
        <f t="shared" si="2"/>
        <v>-6.1910556096818378E-2</v>
      </c>
      <c r="K60" s="90">
        <f t="shared" si="3"/>
        <v>9.9056889754909397E-6</v>
      </c>
    </row>
    <row r="61" spans="1:11" x14ac:dyDescent="0.2">
      <c r="A61" s="115" t="s">
        <v>75</v>
      </c>
      <c r="B61" s="133">
        <v>1.5997440409534474E-3</v>
      </c>
      <c r="C61" s="134">
        <v>3.9967992313030581E-2</v>
      </c>
      <c r="D61" s="127">
        <v>6251</v>
      </c>
      <c r="E61" s="128">
        <v>0</v>
      </c>
      <c r="G61" s="115" t="s">
        <v>75</v>
      </c>
      <c r="H61" s="129">
        <v>-1.5890162176990276E-2</v>
      </c>
      <c r="I61" s="130"/>
      <c r="J61" s="90">
        <f t="shared" si="2"/>
        <v>-0.39693617483922361</v>
      </c>
      <c r="K61" s="90">
        <f t="shared" si="3"/>
        <v>6.3601373952767765E-4</v>
      </c>
    </row>
    <row r="62" spans="1:11" ht="24" x14ac:dyDescent="0.2">
      <c r="A62" s="115" t="s">
        <v>154</v>
      </c>
      <c r="B62" s="133">
        <v>9.5984642457206857E-4</v>
      </c>
      <c r="C62" s="134">
        <v>3.0968993322877215E-2</v>
      </c>
      <c r="D62" s="127">
        <v>6251</v>
      </c>
      <c r="E62" s="128">
        <v>0</v>
      </c>
      <c r="G62" s="115" t="s">
        <v>154</v>
      </c>
      <c r="H62" s="129">
        <v>-1.0136123527997436E-2</v>
      </c>
      <c r="I62" s="130"/>
      <c r="J62" s="90">
        <f t="shared" si="2"/>
        <v>-0.32698493943584411</v>
      </c>
      <c r="K62" s="90">
        <f t="shared" si="3"/>
        <v>3.1415686735229221E-4</v>
      </c>
    </row>
    <row r="63" spans="1:11" x14ac:dyDescent="0.2">
      <c r="A63" s="115" t="s">
        <v>76</v>
      </c>
      <c r="B63" s="133">
        <v>3.1994880819068947E-4</v>
      </c>
      <c r="C63" s="134">
        <v>1.7885681881923941E-2</v>
      </c>
      <c r="D63" s="127">
        <v>6251</v>
      </c>
      <c r="E63" s="128">
        <v>0</v>
      </c>
      <c r="G63" s="115" t="s">
        <v>76</v>
      </c>
      <c r="H63" s="129">
        <v>-6.5875303876725662E-3</v>
      </c>
      <c r="I63" s="130"/>
      <c r="J63" s="90">
        <f t="shared" si="2"/>
        <v>-0.36819522781692937</v>
      </c>
      <c r="K63" s="90">
        <f t="shared" si="3"/>
        <v>1.178413275138196E-4</v>
      </c>
    </row>
    <row r="64" spans="1:11" x14ac:dyDescent="0.2">
      <c r="A64" s="115" t="s">
        <v>77</v>
      </c>
      <c r="B64" s="133">
        <v>1.7597184450487923E-3</v>
      </c>
      <c r="C64" s="134">
        <v>4.1915425508238326E-2</v>
      </c>
      <c r="D64" s="127">
        <v>6251</v>
      </c>
      <c r="E64" s="128">
        <v>0</v>
      </c>
      <c r="G64" s="115" t="s">
        <v>77</v>
      </c>
      <c r="H64" s="129">
        <v>-1.0442636604197137E-2</v>
      </c>
      <c r="I64" s="130"/>
      <c r="J64" s="90">
        <f t="shared" si="2"/>
        <v>-0.24869747539365761</v>
      </c>
      <c r="K64" s="90">
        <f t="shared" si="3"/>
        <v>4.3840901111061434E-4</v>
      </c>
    </row>
    <row r="65" spans="1:11" x14ac:dyDescent="0.2">
      <c r="A65" s="115" t="s">
        <v>78</v>
      </c>
      <c r="B65" s="133">
        <v>1.5997440409534473E-4</v>
      </c>
      <c r="C65" s="134">
        <v>1.2648098833237869E-2</v>
      </c>
      <c r="D65" s="127">
        <v>6251</v>
      </c>
      <c r="E65" s="128">
        <v>0</v>
      </c>
      <c r="G65" s="115" t="s">
        <v>78</v>
      </c>
      <c r="H65" s="129">
        <v>-1.3641971433460262E-3</v>
      </c>
      <c r="I65" s="130"/>
      <c r="J65" s="90">
        <f t="shared" si="2"/>
        <v>-0.1078406268566275</v>
      </c>
      <c r="K65" s="90">
        <f t="shared" si="3"/>
        <v>1.72545002970604E-5</v>
      </c>
    </row>
    <row r="66" spans="1:11" x14ac:dyDescent="0.2">
      <c r="A66" s="115" t="s">
        <v>156</v>
      </c>
      <c r="B66" s="133">
        <v>4.9272116461366179E-2</v>
      </c>
      <c r="C66" s="134">
        <v>0.21645292814092901</v>
      </c>
      <c r="D66" s="127">
        <v>6251</v>
      </c>
      <c r="E66" s="128">
        <v>0</v>
      </c>
      <c r="G66" s="115" t="s">
        <v>156</v>
      </c>
      <c r="H66" s="129">
        <v>-4.6009712094046411E-2</v>
      </c>
      <c r="I66" s="130"/>
      <c r="J66" s="90">
        <f t="shared" si="2"/>
        <v>-0.20208881707950122</v>
      </c>
      <c r="K66" s="90">
        <f t="shared" si="3"/>
        <v>1.0473389813307483E-2</v>
      </c>
    </row>
    <row r="67" spans="1:11" ht="24" x14ac:dyDescent="0.2">
      <c r="A67" s="115" t="s">
        <v>157</v>
      </c>
      <c r="B67" s="133">
        <v>4.3033114701647737E-2</v>
      </c>
      <c r="C67" s="134">
        <v>0.20294791140399471</v>
      </c>
      <c r="D67" s="127">
        <v>6251</v>
      </c>
      <c r="E67" s="128">
        <v>0</v>
      </c>
      <c r="G67" s="115" t="s">
        <v>157</v>
      </c>
      <c r="H67" s="129">
        <v>-5.5628039297910867E-2</v>
      </c>
      <c r="I67" s="130"/>
      <c r="J67" s="90">
        <f t="shared" si="2"/>
        <v>-0.26230470239334663</v>
      </c>
      <c r="K67" s="90">
        <f t="shared" si="3"/>
        <v>1.1795380298196295E-2</v>
      </c>
    </row>
    <row r="68" spans="1:11" x14ac:dyDescent="0.2">
      <c r="A68" s="115" t="s">
        <v>88</v>
      </c>
      <c r="B68" s="133">
        <v>9.7584386498160286E-3</v>
      </c>
      <c r="C68" s="134">
        <v>9.8309499229617472E-2</v>
      </c>
      <c r="D68" s="127">
        <v>6251</v>
      </c>
      <c r="E68" s="128">
        <v>0</v>
      </c>
      <c r="G68" s="115" t="s">
        <v>88</v>
      </c>
      <c r="H68" s="129">
        <v>1.5859762455534441E-3</v>
      </c>
      <c r="I68" s="130"/>
      <c r="J68" s="90">
        <f t="shared" si="2"/>
        <v>1.5975054353526849E-2</v>
      </c>
      <c r="K68" s="90">
        <f t="shared" si="3"/>
        <v>-1.5742783773265554E-4</v>
      </c>
    </row>
    <row r="69" spans="1:11" x14ac:dyDescent="0.2">
      <c r="A69" s="115" t="s">
        <v>158</v>
      </c>
      <c r="B69" s="133">
        <v>5.999040153575428E-2</v>
      </c>
      <c r="C69" s="134">
        <v>0.23748805424243025</v>
      </c>
      <c r="D69" s="127">
        <v>6251</v>
      </c>
      <c r="E69" s="128">
        <v>0</v>
      </c>
      <c r="G69" s="115" t="s">
        <v>158</v>
      </c>
      <c r="H69" s="129">
        <v>7.6286442725496629E-3</v>
      </c>
      <c r="I69" s="130"/>
      <c r="J69" s="90">
        <f t="shared" ref="J69:J83" si="4">((1-B69)/C69)*H69</f>
        <v>3.0195198079924251E-2</v>
      </c>
      <c r="K69" s="90">
        <f t="shared" si="1"/>
        <v>-1.9270250646650094E-3</v>
      </c>
    </row>
    <row r="70" spans="1:11" x14ac:dyDescent="0.2">
      <c r="A70" s="115" t="s">
        <v>159</v>
      </c>
      <c r="B70" s="133">
        <v>0.19772836346184611</v>
      </c>
      <c r="C70" s="134">
        <v>0.39831801219852736</v>
      </c>
      <c r="D70" s="127">
        <v>6251</v>
      </c>
      <c r="E70" s="128">
        <v>0</v>
      </c>
      <c r="G70" s="115" t="s">
        <v>159</v>
      </c>
      <c r="H70" s="129">
        <v>6.7699899845430775E-2</v>
      </c>
      <c r="I70" s="130"/>
      <c r="J70" s="90">
        <f t="shared" si="4"/>
        <v>0.13635765338021455</v>
      </c>
      <c r="K70" s="90">
        <f t="shared" si="1"/>
        <v>-3.3606791540966137E-2</v>
      </c>
    </row>
    <row r="71" spans="1:11" x14ac:dyDescent="0.2">
      <c r="A71" s="115" t="s">
        <v>160</v>
      </c>
      <c r="B71" s="133">
        <v>0.54199328107502798</v>
      </c>
      <c r="C71" s="134">
        <v>0.49827330070438297</v>
      </c>
      <c r="D71" s="127">
        <v>6251</v>
      </c>
      <c r="E71" s="128">
        <v>0</v>
      </c>
      <c r="G71" s="115" t="s">
        <v>160</v>
      </c>
      <c r="H71" s="129">
        <v>-2.1973534758003418E-3</v>
      </c>
      <c r="I71" s="130"/>
      <c r="J71" s="90">
        <f t="shared" si="4"/>
        <v>-2.0197804183908681E-3</v>
      </c>
      <c r="K71" s="90">
        <f t="shared" si="1"/>
        <v>2.3901558007363819E-3</v>
      </c>
    </row>
    <row r="72" spans="1:11" x14ac:dyDescent="0.2">
      <c r="A72" s="115" t="s">
        <v>161</v>
      </c>
      <c r="B72" s="133">
        <v>1.9196928491441369E-3</v>
      </c>
      <c r="C72" s="134">
        <v>4.3775726033152752E-2</v>
      </c>
      <c r="D72" s="127">
        <v>6251</v>
      </c>
      <c r="E72" s="128">
        <v>0</v>
      </c>
      <c r="G72" s="115" t="s">
        <v>161</v>
      </c>
      <c r="H72" s="129">
        <v>8.46818833860308E-4</v>
      </c>
      <c r="I72" s="130"/>
      <c r="J72" s="90">
        <f t="shared" si="4"/>
        <v>1.930734857853263E-2</v>
      </c>
      <c r="K72" s="90">
        <f t="shared" ref="K72:K115" si="5">((0-B72)/C72)*H72</f>
        <v>-3.7135467693923956E-5</v>
      </c>
    </row>
    <row r="73" spans="1:11" x14ac:dyDescent="0.2">
      <c r="A73" s="115" t="s">
        <v>162</v>
      </c>
      <c r="B73" s="133">
        <v>1.0718285074388097E-2</v>
      </c>
      <c r="C73" s="134">
        <v>0.10298106614326365</v>
      </c>
      <c r="D73" s="127">
        <v>6251</v>
      </c>
      <c r="E73" s="128">
        <v>0</v>
      </c>
      <c r="G73" s="115" t="s">
        <v>162</v>
      </c>
      <c r="H73" s="129">
        <v>1.7109102449098149E-2</v>
      </c>
      <c r="I73" s="130"/>
      <c r="J73" s="90">
        <f t="shared" si="4"/>
        <v>0.16435761296290458</v>
      </c>
      <c r="K73" s="90">
        <f t="shared" si="5"/>
        <v>-1.78071799296808E-3</v>
      </c>
    </row>
    <row r="74" spans="1:11" x14ac:dyDescent="0.2">
      <c r="A74" s="115" t="s">
        <v>163</v>
      </c>
      <c r="B74" s="133">
        <v>7.3588225883858584E-3</v>
      </c>
      <c r="C74" s="134">
        <v>8.5474201170584935E-2</v>
      </c>
      <c r="D74" s="127">
        <v>6251</v>
      </c>
      <c r="E74" s="128">
        <v>0</v>
      </c>
      <c r="G74" s="115" t="s">
        <v>163</v>
      </c>
      <c r="H74" s="129">
        <v>-2.0362987380080383E-2</v>
      </c>
      <c r="I74" s="130"/>
      <c r="J74" s="90">
        <f t="shared" si="4"/>
        <v>-0.23648234779334767</v>
      </c>
      <c r="K74" s="90">
        <f t="shared" si="5"/>
        <v>1.7531326347290882E-3</v>
      </c>
    </row>
    <row r="75" spans="1:11" x14ac:dyDescent="0.2">
      <c r="A75" s="115" t="s">
        <v>106</v>
      </c>
      <c r="B75" s="133">
        <v>8.062709966405375E-2</v>
      </c>
      <c r="C75" s="134">
        <v>0.27228336468298803</v>
      </c>
      <c r="D75" s="127">
        <v>6251</v>
      </c>
      <c r="E75" s="128">
        <v>0</v>
      </c>
      <c r="G75" s="115" t="s">
        <v>106</v>
      </c>
      <c r="H75" s="129">
        <v>-6.1326167597845926E-2</v>
      </c>
      <c r="I75" s="130"/>
      <c r="J75" s="90">
        <f t="shared" si="4"/>
        <v>-0.20706963363907116</v>
      </c>
      <c r="K75" s="90">
        <f t="shared" si="5"/>
        <v>1.8159578102330237E-2</v>
      </c>
    </row>
    <row r="76" spans="1:11" x14ac:dyDescent="0.2">
      <c r="A76" s="115" t="s">
        <v>164</v>
      </c>
      <c r="B76" s="133">
        <v>1.2797952327627579E-3</v>
      </c>
      <c r="C76" s="134">
        <v>3.5754186637401555E-2</v>
      </c>
      <c r="D76" s="127">
        <v>6251</v>
      </c>
      <c r="E76" s="128">
        <v>0</v>
      </c>
      <c r="G76" s="115" t="s">
        <v>164</v>
      </c>
      <c r="H76" s="129">
        <v>-1.3349974526547305E-2</v>
      </c>
      <c r="I76" s="130"/>
      <c r="J76" s="90">
        <f t="shared" si="4"/>
        <v>-0.37290428189585845</v>
      </c>
      <c r="K76" s="90">
        <f t="shared" si="5"/>
        <v>4.7785267582362126E-4</v>
      </c>
    </row>
    <row r="77" spans="1:11" x14ac:dyDescent="0.2">
      <c r="A77" s="115" t="s">
        <v>108</v>
      </c>
      <c r="B77" s="133">
        <v>1.5997440409534473E-4</v>
      </c>
      <c r="C77" s="134">
        <v>1.2648098833238119E-2</v>
      </c>
      <c r="D77" s="127">
        <v>6251</v>
      </c>
      <c r="E77" s="128">
        <v>0</v>
      </c>
      <c r="G77" s="115" t="s">
        <v>108</v>
      </c>
      <c r="H77" s="129">
        <v>-1.5431076131770557E-3</v>
      </c>
      <c r="I77" s="130"/>
      <c r="J77" s="90">
        <f t="shared" si="4"/>
        <v>-0.12198361001114863</v>
      </c>
      <c r="K77" s="90">
        <f t="shared" si="5"/>
        <v>1.9517377601783777E-5</v>
      </c>
    </row>
    <row r="78" spans="1:11" x14ac:dyDescent="0.2">
      <c r="A78" s="115" t="s">
        <v>165</v>
      </c>
      <c r="B78" s="133">
        <v>0.10030395136778116</v>
      </c>
      <c r="C78" s="134">
        <v>0.30042887277820701</v>
      </c>
      <c r="D78" s="127">
        <v>6251</v>
      </c>
      <c r="E78" s="128">
        <v>0</v>
      </c>
      <c r="G78" s="115" t="s">
        <v>165</v>
      </c>
      <c r="H78" s="129">
        <v>-2.7485078937506846E-2</v>
      </c>
      <c r="I78" s="130"/>
      <c r="J78" s="90">
        <f t="shared" si="4"/>
        <v>-8.2309721724633481E-2</v>
      </c>
      <c r="K78" s="90">
        <f t="shared" si="5"/>
        <v>9.1764216787598128E-3</v>
      </c>
    </row>
    <row r="79" spans="1:11" ht="24" x14ac:dyDescent="0.2">
      <c r="A79" s="115" t="s">
        <v>166</v>
      </c>
      <c r="B79" s="133">
        <v>1.2957926731722925E-2</v>
      </c>
      <c r="C79" s="134">
        <v>0.11310201266802208</v>
      </c>
      <c r="D79" s="127">
        <v>6251</v>
      </c>
      <c r="E79" s="128">
        <v>0</v>
      </c>
      <c r="G79" s="115" t="s">
        <v>166</v>
      </c>
      <c r="H79" s="129">
        <v>-2.2646478040497998E-2</v>
      </c>
      <c r="I79" s="130"/>
      <c r="J79" s="90">
        <f t="shared" si="4"/>
        <v>-0.19763597578876366</v>
      </c>
      <c r="K79" s="90">
        <f t="shared" si="5"/>
        <v>2.5945727777779348E-3</v>
      </c>
    </row>
    <row r="80" spans="1:11" x14ac:dyDescent="0.2">
      <c r="A80" s="115" t="s">
        <v>113</v>
      </c>
      <c r="B80" s="133">
        <v>0.34362501999680051</v>
      </c>
      <c r="C80" s="134">
        <v>0.47495573807197633</v>
      </c>
      <c r="D80" s="127">
        <v>6251</v>
      </c>
      <c r="E80" s="128">
        <v>0</v>
      </c>
      <c r="G80" s="115" t="s">
        <v>113</v>
      </c>
      <c r="H80" s="129">
        <v>5.1553749687965979E-2</v>
      </c>
      <c r="I80" s="130"/>
      <c r="J80" s="90">
        <f t="shared" si="4"/>
        <v>7.1245778728544623E-2</v>
      </c>
      <c r="K80" s="90">
        <f t="shared" si="5"/>
        <v>-3.7298545627324847E-2</v>
      </c>
    </row>
    <row r="81" spans="1:11" x14ac:dyDescent="0.2">
      <c r="A81" s="115" t="s">
        <v>114</v>
      </c>
      <c r="B81" s="133">
        <v>1.4717645176771717E-2</v>
      </c>
      <c r="C81" s="134">
        <v>0.12042988110514055</v>
      </c>
      <c r="D81" s="127">
        <v>6251</v>
      </c>
      <c r="E81" s="128">
        <v>0</v>
      </c>
      <c r="G81" s="115" t="s">
        <v>114</v>
      </c>
      <c r="H81" s="129">
        <v>1.1412313272220703E-2</v>
      </c>
      <c r="I81" s="130"/>
      <c r="J81" s="90">
        <f t="shared" si="4"/>
        <v>9.3368446366040886E-2</v>
      </c>
      <c r="K81" s="90">
        <f t="shared" si="5"/>
        <v>-1.3946902201129666E-3</v>
      </c>
    </row>
    <row r="82" spans="1:11" x14ac:dyDescent="0.2">
      <c r="A82" s="115" t="s">
        <v>111</v>
      </c>
      <c r="B82" s="133">
        <v>2.0796672532394818E-3</v>
      </c>
      <c r="C82" s="134">
        <v>4.5559568612019291E-2</v>
      </c>
      <c r="D82" s="127">
        <v>6251</v>
      </c>
      <c r="E82" s="128">
        <v>0</v>
      </c>
      <c r="G82" s="115" t="s">
        <v>111</v>
      </c>
      <c r="H82" s="129">
        <v>5.9905617311267244E-3</v>
      </c>
      <c r="I82" s="130"/>
      <c r="J82" s="90">
        <f t="shared" si="4"/>
        <v>0.13121510010278889</v>
      </c>
      <c r="K82" s="90">
        <f t="shared" si="5"/>
        <v>-2.7345243689263479E-4</v>
      </c>
    </row>
    <row r="83" spans="1:11" x14ac:dyDescent="0.2">
      <c r="A83" s="115" t="s">
        <v>167</v>
      </c>
      <c r="B83" s="133">
        <v>0.35242361222204449</v>
      </c>
      <c r="C83" s="134">
        <v>0.47776325221177507</v>
      </c>
      <c r="D83" s="127">
        <v>6251</v>
      </c>
      <c r="E83" s="128">
        <v>0</v>
      </c>
      <c r="G83" s="115" t="s">
        <v>167</v>
      </c>
      <c r="H83" s="129">
        <v>2.7530229740714725E-2</v>
      </c>
      <c r="I83" s="130"/>
      <c r="J83" s="90">
        <f t="shared" si="4"/>
        <v>3.7315399724980963E-2</v>
      </c>
      <c r="K83" s="90">
        <f t="shared" si="5"/>
        <v>-2.030776323965738E-2</v>
      </c>
    </row>
    <row r="84" spans="1:11" x14ac:dyDescent="0.2">
      <c r="A84" s="115" t="s">
        <v>117</v>
      </c>
      <c r="B84" s="133">
        <v>1.1198208286674132E-3</v>
      </c>
      <c r="C84" s="134">
        <v>3.3447657626088319E-2</v>
      </c>
      <c r="D84" s="127">
        <v>6251</v>
      </c>
      <c r="E84" s="128">
        <v>0</v>
      </c>
      <c r="G84" s="115" t="s">
        <v>117</v>
      </c>
      <c r="H84" s="129">
        <v>4.72619165551387E-3</v>
      </c>
      <c r="I84" s="130"/>
      <c r="J84" s="90">
        <f t="shared" ref="J84:J115" si="6">((1-B84)/C84)*H84</f>
        <v>0.14114289318650436</v>
      </c>
      <c r="K84" s="90">
        <f t="shared" si="5"/>
        <v>-1.5823194303419771E-4</v>
      </c>
    </row>
    <row r="85" spans="1:11" x14ac:dyDescent="0.2">
      <c r="A85" s="115" t="s">
        <v>168</v>
      </c>
      <c r="B85" s="133">
        <v>6.942889137737962E-2</v>
      </c>
      <c r="C85" s="134">
        <v>0.25420239531278233</v>
      </c>
      <c r="D85" s="127">
        <v>6251</v>
      </c>
      <c r="E85" s="128">
        <v>0</v>
      </c>
      <c r="G85" s="115" t="s">
        <v>168</v>
      </c>
      <c r="H85" s="129">
        <v>-3.5819576967513568E-2</v>
      </c>
      <c r="I85" s="130"/>
      <c r="J85" s="90">
        <f t="shared" si="6"/>
        <v>-0.13112647269919836</v>
      </c>
      <c r="K85" s="90">
        <f t="shared" si="5"/>
        <v>9.7832025359209356E-3</v>
      </c>
    </row>
    <row r="86" spans="1:11" x14ac:dyDescent="0.2">
      <c r="A86" s="115" t="s">
        <v>169</v>
      </c>
      <c r="B86" s="133">
        <v>1.2957926731722925E-2</v>
      </c>
      <c r="C86" s="134">
        <v>0.11310201266802371</v>
      </c>
      <c r="D86" s="127">
        <v>6251</v>
      </c>
      <c r="E86" s="128">
        <v>0</v>
      </c>
      <c r="G86" s="115" t="s">
        <v>169</v>
      </c>
      <c r="H86" s="129">
        <v>-4.4288901491135726E-3</v>
      </c>
      <c r="I86" s="130"/>
      <c r="J86" s="90">
        <f t="shared" si="6"/>
        <v>-3.8650955999250967E-2</v>
      </c>
      <c r="K86" s="90">
        <f t="shared" si="5"/>
        <v>5.0741125379891866E-4</v>
      </c>
    </row>
    <row r="87" spans="1:11" x14ac:dyDescent="0.2">
      <c r="A87" s="115" t="s">
        <v>119</v>
      </c>
      <c r="B87" s="133">
        <v>1.5997440409534473E-4</v>
      </c>
      <c r="C87" s="134">
        <v>1.2648098833237842E-2</v>
      </c>
      <c r="D87" s="127">
        <v>6251</v>
      </c>
      <c r="E87" s="128">
        <v>0</v>
      </c>
      <c r="G87" s="115" t="s">
        <v>119</v>
      </c>
      <c r="H87" s="129">
        <v>-1.559246338382534E-3</v>
      </c>
      <c r="I87" s="130"/>
      <c r="J87" s="90">
        <f t="shared" si="6"/>
        <v>-0.12325938620765972</v>
      </c>
      <c r="K87" s="90">
        <f t="shared" si="5"/>
        <v>1.9721501793225552E-5</v>
      </c>
    </row>
    <row r="88" spans="1:11" x14ac:dyDescent="0.2">
      <c r="A88" s="115" t="s">
        <v>90</v>
      </c>
      <c r="B88" s="133">
        <v>1.5997440409534473E-4</v>
      </c>
      <c r="C88" s="134">
        <v>1.2648098833237548E-2</v>
      </c>
      <c r="D88" s="127">
        <v>6251</v>
      </c>
      <c r="E88" s="128">
        <v>0</v>
      </c>
      <c r="G88" s="115" t="s">
        <v>90</v>
      </c>
      <c r="H88" s="129">
        <v>-2.9119871866662037E-5</v>
      </c>
      <c r="I88" s="130"/>
      <c r="J88" s="90">
        <f t="shared" si="6"/>
        <v>-2.3019438586297145E-3</v>
      </c>
      <c r="K88" s="90">
        <f t="shared" si="5"/>
        <v>3.6831101738075431E-7</v>
      </c>
    </row>
    <row r="89" spans="1:11" x14ac:dyDescent="0.2">
      <c r="A89" s="115" t="s">
        <v>170</v>
      </c>
      <c r="B89" s="133">
        <v>4.3193089105743078E-2</v>
      </c>
      <c r="C89" s="134">
        <v>0.20330779264610116</v>
      </c>
      <c r="D89" s="127">
        <v>6251</v>
      </c>
      <c r="E89" s="128">
        <v>0</v>
      </c>
      <c r="G89" s="115" t="s">
        <v>170</v>
      </c>
      <c r="H89" s="129">
        <v>-5.7612297477822885E-2</v>
      </c>
      <c r="I89" s="130"/>
      <c r="J89" s="90">
        <f t="shared" si="6"/>
        <v>-0.27113493123813037</v>
      </c>
      <c r="K89" s="90">
        <f t="shared" si="5"/>
        <v>1.2239831371726332E-2</v>
      </c>
    </row>
    <row r="90" spans="1:11" x14ac:dyDescent="0.2">
      <c r="A90" s="115" t="s">
        <v>91</v>
      </c>
      <c r="B90" s="133">
        <v>1.5997440409534473E-4</v>
      </c>
      <c r="C90" s="134">
        <v>1.2648098833237318E-2</v>
      </c>
      <c r="D90" s="127">
        <v>6251</v>
      </c>
      <c r="E90" s="128">
        <v>0</v>
      </c>
      <c r="G90" s="115" t="s">
        <v>91</v>
      </c>
      <c r="H90" s="129">
        <v>-5.0054616650502407E-3</v>
      </c>
      <c r="I90" s="130"/>
      <c r="J90" s="90">
        <f t="shared" si="6"/>
        <v>-0.39568483653461417</v>
      </c>
      <c r="K90" s="90">
        <f t="shared" si="5"/>
        <v>6.3309573845538253E-5</v>
      </c>
    </row>
    <row r="91" spans="1:11" x14ac:dyDescent="0.2">
      <c r="A91" s="115" t="s">
        <v>171</v>
      </c>
      <c r="B91" s="133">
        <v>3.8393856982882743E-3</v>
      </c>
      <c r="C91" s="134">
        <v>6.1848660122258564E-2</v>
      </c>
      <c r="D91" s="127">
        <v>6251</v>
      </c>
      <c r="E91" s="128">
        <v>0</v>
      </c>
      <c r="G91" s="115" t="s">
        <v>171</v>
      </c>
      <c r="H91" s="129">
        <v>-1.7766177192642035E-2</v>
      </c>
      <c r="I91" s="130"/>
      <c r="J91" s="90">
        <f t="shared" si="6"/>
        <v>-0.28614954553633204</v>
      </c>
      <c r="K91" s="90">
        <f t="shared" si="5"/>
        <v>1.1028728268623687E-3</v>
      </c>
    </row>
    <row r="92" spans="1:11" x14ac:dyDescent="0.2">
      <c r="A92" s="115" t="s">
        <v>92</v>
      </c>
      <c r="B92" s="133">
        <v>1.5997440409534474E-3</v>
      </c>
      <c r="C92" s="134">
        <v>3.9967992313029929E-2</v>
      </c>
      <c r="D92" s="127">
        <v>6251</v>
      </c>
      <c r="E92" s="128">
        <v>0</v>
      </c>
      <c r="G92" s="115" t="s">
        <v>92</v>
      </c>
      <c r="H92" s="129">
        <v>-4.1006731177254821E-3</v>
      </c>
      <c r="I92" s="130"/>
      <c r="J92" s="90">
        <f t="shared" si="6"/>
        <v>-0.10243479477969136</v>
      </c>
      <c r="K92" s="90">
        <f t="shared" si="5"/>
        <v>1.6413202175883889E-4</v>
      </c>
    </row>
    <row r="93" spans="1:11" x14ac:dyDescent="0.2">
      <c r="A93" s="115" t="s">
        <v>93</v>
      </c>
      <c r="B93" s="133">
        <v>1.4397696368581027E-3</v>
      </c>
      <c r="C93" s="134">
        <v>3.7920004373983109E-2</v>
      </c>
      <c r="D93" s="127">
        <v>6251</v>
      </c>
      <c r="E93" s="128">
        <v>0</v>
      </c>
      <c r="G93" s="115" t="s">
        <v>93</v>
      </c>
      <c r="H93" s="129">
        <v>-1.0203367200254436E-2</v>
      </c>
      <c r="I93" s="130"/>
      <c r="J93" s="90">
        <f t="shared" si="6"/>
        <v>-0.26868870059931327</v>
      </c>
      <c r="K93" s="90">
        <f t="shared" si="5"/>
        <v>3.8740761060458495E-4</v>
      </c>
    </row>
    <row r="94" spans="1:11" x14ac:dyDescent="0.2">
      <c r="A94" s="115" t="s">
        <v>172</v>
      </c>
      <c r="B94" s="133">
        <v>0.92625179971204608</v>
      </c>
      <c r="C94" s="134">
        <v>0.26138158455935218</v>
      </c>
      <c r="D94" s="127">
        <v>6251</v>
      </c>
      <c r="E94" s="128">
        <v>0</v>
      </c>
      <c r="G94" s="115" t="s">
        <v>172</v>
      </c>
      <c r="H94" s="129">
        <v>4.3606216535166796E-2</v>
      </c>
      <c r="I94" s="130"/>
      <c r="J94" s="90">
        <f t="shared" si="6"/>
        <v>1.2303391596071436E-2</v>
      </c>
      <c r="K94" s="90">
        <f t="shared" si="5"/>
        <v>-0.15452632828905341</v>
      </c>
    </row>
    <row r="95" spans="1:11" x14ac:dyDescent="0.2">
      <c r="A95" s="115" t="s">
        <v>173</v>
      </c>
      <c r="B95" s="133">
        <v>2.7195648696208608E-3</v>
      </c>
      <c r="C95" s="134">
        <v>5.2082653384353798E-2</v>
      </c>
      <c r="D95" s="127">
        <v>6251</v>
      </c>
      <c r="E95" s="128">
        <v>0</v>
      </c>
      <c r="G95" s="115" t="s">
        <v>173</v>
      </c>
      <c r="H95" s="129">
        <v>-6.3511448794966515E-4</v>
      </c>
      <c r="I95" s="130"/>
      <c r="J95" s="90">
        <f t="shared" si="6"/>
        <v>-1.2161194020317068E-2</v>
      </c>
      <c r="K95" s="90">
        <f t="shared" si="5"/>
        <v>3.3163345900768397E-5</v>
      </c>
    </row>
    <row r="96" spans="1:11" x14ac:dyDescent="0.2">
      <c r="A96" s="115" t="s">
        <v>174</v>
      </c>
      <c r="B96" s="133">
        <v>3.5194368900975845E-3</v>
      </c>
      <c r="C96" s="134">
        <v>5.9225092504335691E-2</v>
      </c>
      <c r="D96" s="127">
        <v>6251</v>
      </c>
      <c r="E96" s="128">
        <v>0</v>
      </c>
      <c r="G96" s="115" t="s">
        <v>174</v>
      </c>
      <c r="H96" s="129">
        <v>4.2944565728247636E-3</v>
      </c>
      <c r="I96" s="130"/>
      <c r="J96" s="90">
        <f t="shared" si="6"/>
        <v>7.2255564710619308E-2</v>
      </c>
      <c r="K96" s="90">
        <f t="shared" si="5"/>
        <v>-2.5519704986893963E-4</v>
      </c>
    </row>
    <row r="97" spans="1:11" x14ac:dyDescent="0.2">
      <c r="A97" s="115" t="s">
        <v>175</v>
      </c>
      <c r="B97" s="133">
        <v>1.1198208286674132E-3</v>
      </c>
      <c r="C97" s="134">
        <v>3.344765762608537E-2</v>
      </c>
      <c r="D97" s="127">
        <v>6251</v>
      </c>
      <c r="E97" s="128">
        <v>0</v>
      </c>
      <c r="G97" s="115" t="s">
        <v>175</v>
      </c>
      <c r="H97" s="129">
        <v>4.5529432235177636E-3</v>
      </c>
      <c r="I97" s="130"/>
      <c r="J97" s="90">
        <f t="shared" si="6"/>
        <v>0.13596900547431837</v>
      </c>
      <c r="K97" s="90">
        <f t="shared" si="5"/>
        <v>-1.5243162048690401E-4</v>
      </c>
    </row>
    <row r="98" spans="1:11" x14ac:dyDescent="0.2">
      <c r="A98" s="115" t="s">
        <v>176</v>
      </c>
      <c r="B98" s="133">
        <v>1.2797952327627579E-2</v>
      </c>
      <c r="C98" s="134">
        <v>0.11241079223190747</v>
      </c>
      <c r="D98" s="127">
        <v>6251</v>
      </c>
      <c r="E98" s="128">
        <v>0</v>
      </c>
      <c r="G98" s="115" t="s">
        <v>176</v>
      </c>
      <c r="H98" s="129">
        <v>1.023871686359824E-2</v>
      </c>
      <c r="I98" s="130"/>
      <c r="J98" s="90">
        <f t="shared" si="6"/>
        <v>8.991736516213962E-2</v>
      </c>
      <c r="K98" s="90">
        <f t="shared" si="5"/>
        <v>-1.1656764240757041E-3</v>
      </c>
    </row>
    <row r="99" spans="1:11" x14ac:dyDescent="0.2">
      <c r="A99" s="115" t="s">
        <v>97</v>
      </c>
      <c r="B99" s="133">
        <v>2.7195648696208608E-3</v>
      </c>
      <c r="C99" s="134">
        <v>5.2082653384353701E-2</v>
      </c>
      <c r="D99" s="127">
        <v>6251</v>
      </c>
      <c r="E99" s="128">
        <v>0</v>
      </c>
      <c r="G99" s="115" t="s">
        <v>97</v>
      </c>
      <c r="H99" s="129">
        <v>8.5401321666552649E-3</v>
      </c>
      <c r="I99" s="130"/>
      <c r="J99" s="90">
        <f t="shared" si="6"/>
        <v>0.16352674393105129</v>
      </c>
      <c r="K99" s="90">
        <f t="shared" si="5"/>
        <v>-4.4593433539106067E-4</v>
      </c>
    </row>
    <row r="100" spans="1:11" x14ac:dyDescent="0.2">
      <c r="A100" s="115" t="s">
        <v>98</v>
      </c>
      <c r="B100" s="133">
        <v>1.5997440409534473E-4</v>
      </c>
      <c r="C100" s="134">
        <v>1.2648098833238003E-2</v>
      </c>
      <c r="D100" s="127">
        <v>6251</v>
      </c>
      <c r="E100" s="128">
        <v>0</v>
      </c>
      <c r="G100" s="115" t="s">
        <v>98</v>
      </c>
      <c r="H100" s="129">
        <v>1.0148259095893394E-3</v>
      </c>
      <c r="I100" s="130"/>
      <c r="J100" s="90">
        <f t="shared" si="6"/>
        <v>8.0222615018847962E-2</v>
      </c>
      <c r="K100" s="90">
        <f t="shared" si="5"/>
        <v>-1.2835618403015671E-5</v>
      </c>
    </row>
    <row r="101" spans="1:11" x14ac:dyDescent="0.2">
      <c r="A101" s="115" t="s">
        <v>79</v>
      </c>
      <c r="B101" s="133">
        <v>2.0476723724204126E-2</v>
      </c>
      <c r="C101" s="134">
        <v>0.14163557709180377</v>
      </c>
      <c r="D101" s="127">
        <v>6251</v>
      </c>
      <c r="E101" s="128">
        <v>0</v>
      </c>
      <c r="G101" s="115" t="s">
        <v>79</v>
      </c>
      <c r="H101" s="129">
        <v>2.4775047366697119E-3</v>
      </c>
      <c r="I101" s="130"/>
      <c r="J101" s="90">
        <f t="shared" si="6"/>
        <v>1.7133926422162705E-2</v>
      </c>
      <c r="K101" s="90">
        <f t="shared" si="5"/>
        <v>-3.5818105210465886E-4</v>
      </c>
    </row>
    <row r="102" spans="1:11" x14ac:dyDescent="0.2">
      <c r="A102" s="115" t="s">
        <v>80</v>
      </c>
      <c r="B102" s="133">
        <v>0.52423612222044469</v>
      </c>
      <c r="C102" s="134">
        <v>0.49945221633043468</v>
      </c>
      <c r="D102" s="127">
        <v>6251</v>
      </c>
      <c r="E102" s="128">
        <v>0</v>
      </c>
      <c r="G102" s="115" t="s">
        <v>80</v>
      </c>
      <c r="H102" s="129">
        <v>9.4302409279167984E-2</v>
      </c>
      <c r="I102" s="130"/>
      <c r="J102" s="90">
        <f t="shared" si="6"/>
        <v>8.9829774412150787E-2</v>
      </c>
      <c r="K102" s="90">
        <f t="shared" si="5"/>
        <v>-9.8981900049972454E-2</v>
      </c>
    </row>
    <row r="103" spans="1:11" x14ac:dyDescent="0.2">
      <c r="A103" s="115" t="s">
        <v>81</v>
      </c>
      <c r="B103" s="133">
        <v>5.4391297392417217E-3</v>
      </c>
      <c r="C103" s="134">
        <v>7.3555496968060533E-2</v>
      </c>
      <c r="D103" s="127">
        <v>6251</v>
      </c>
      <c r="E103" s="128">
        <v>0</v>
      </c>
      <c r="G103" s="115" t="s">
        <v>81</v>
      </c>
      <c r="H103" s="129">
        <v>-2.1048314947135099E-3</v>
      </c>
      <c r="I103" s="130"/>
      <c r="J103" s="90">
        <f t="shared" si="6"/>
        <v>-2.845991298302988E-2</v>
      </c>
      <c r="K103" s="90">
        <f t="shared" si="5"/>
        <v>1.5564372549831367E-4</v>
      </c>
    </row>
    <row r="104" spans="1:11" x14ac:dyDescent="0.2">
      <c r="A104" s="115" t="s">
        <v>82</v>
      </c>
      <c r="B104" s="133">
        <v>3.1994880819068947E-4</v>
      </c>
      <c r="C104" s="134">
        <v>1.7885681881923587E-2</v>
      </c>
      <c r="D104" s="127">
        <v>6251</v>
      </c>
      <c r="E104" s="128">
        <v>0</v>
      </c>
      <c r="G104" s="115" t="s">
        <v>82</v>
      </c>
      <c r="H104" s="129">
        <v>1.0005907500555081E-3</v>
      </c>
      <c r="I104" s="130"/>
      <c r="J104" s="90">
        <f t="shared" si="6"/>
        <v>5.5925774529652049E-2</v>
      </c>
      <c r="K104" s="90">
        <f t="shared" si="5"/>
        <v>-1.7899111707361835E-5</v>
      </c>
    </row>
    <row r="105" spans="1:11" x14ac:dyDescent="0.2">
      <c r="A105" s="115" t="s">
        <v>83</v>
      </c>
      <c r="B105" s="133">
        <v>2.0956646936490159E-2</v>
      </c>
      <c r="C105" s="134">
        <v>0.14325064984219182</v>
      </c>
      <c r="D105" s="127">
        <v>6251</v>
      </c>
      <c r="E105" s="128">
        <v>0</v>
      </c>
      <c r="G105" s="115" t="s">
        <v>83</v>
      </c>
      <c r="H105" s="129">
        <v>-8.914106876858386E-3</v>
      </c>
      <c r="I105" s="130"/>
      <c r="J105" s="90">
        <f t="shared" si="6"/>
        <v>-6.0923263495838348E-2</v>
      </c>
      <c r="K105" s="90">
        <f t="shared" si="5"/>
        <v>1.3040763918226832E-3</v>
      </c>
    </row>
    <row r="106" spans="1:11" x14ac:dyDescent="0.2">
      <c r="A106" s="115" t="s">
        <v>177</v>
      </c>
      <c r="B106" s="133">
        <v>4.7992321228603428E-4</v>
      </c>
      <c r="C106" s="134">
        <v>2.1903644373896247E-2</v>
      </c>
      <c r="D106" s="127">
        <v>6251</v>
      </c>
      <c r="E106" s="128">
        <v>0</v>
      </c>
      <c r="G106" s="115" t="s">
        <v>177</v>
      </c>
      <c r="H106" s="129">
        <v>-2.3544062619248237E-3</v>
      </c>
      <c r="I106" s="130"/>
      <c r="J106" s="90">
        <f t="shared" si="6"/>
        <v>-0.10743766140182136</v>
      </c>
      <c r="K106" s="90">
        <f t="shared" si="5"/>
        <v>5.1586585180131901E-5</v>
      </c>
    </row>
    <row r="107" spans="1:11" x14ac:dyDescent="0.2">
      <c r="A107" s="115" t="s">
        <v>84</v>
      </c>
      <c r="B107" s="133">
        <v>0.1708526635738282</v>
      </c>
      <c r="C107" s="134">
        <v>0.37641027728863197</v>
      </c>
      <c r="D107" s="127">
        <v>6251</v>
      </c>
      <c r="E107" s="128">
        <v>0</v>
      </c>
      <c r="G107" s="115" t="s">
        <v>84</v>
      </c>
      <c r="H107" s="129">
        <v>-2.6958789519880396E-2</v>
      </c>
      <c r="I107" s="130"/>
      <c r="J107" s="90">
        <f t="shared" si="6"/>
        <v>-5.9384161040168561E-2</v>
      </c>
      <c r="K107" s="90">
        <f t="shared" si="5"/>
        <v>1.2236597335693619E-2</v>
      </c>
    </row>
    <row r="108" spans="1:11" x14ac:dyDescent="0.2">
      <c r="A108" s="115" t="s">
        <v>85</v>
      </c>
      <c r="B108" s="133">
        <v>0.24796032634778437</v>
      </c>
      <c r="C108" s="134">
        <v>0.43186321800513744</v>
      </c>
      <c r="D108" s="127">
        <v>6251</v>
      </c>
      <c r="E108" s="128">
        <v>0</v>
      </c>
      <c r="G108" s="115" t="s">
        <v>85</v>
      </c>
      <c r="H108" s="129">
        <v>-8.1454561480994725E-2</v>
      </c>
      <c r="I108" s="130"/>
      <c r="J108" s="90">
        <f t="shared" si="6"/>
        <v>-0.14184366549346394</v>
      </c>
      <c r="K108" s="90">
        <f t="shared" si="5"/>
        <v>4.6768279411799431E-2</v>
      </c>
    </row>
    <row r="109" spans="1:11" x14ac:dyDescent="0.2">
      <c r="A109" s="115" t="s">
        <v>178</v>
      </c>
      <c r="B109" s="133">
        <v>4.7992321228603423E-4</v>
      </c>
      <c r="C109" s="134">
        <v>2.1903644373895397E-2</v>
      </c>
      <c r="D109" s="127">
        <v>6251</v>
      </c>
      <c r="E109" s="128">
        <v>0</v>
      </c>
      <c r="G109" s="115" t="s">
        <v>178</v>
      </c>
      <c r="H109" s="129">
        <v>-1.9995914337803795E-3</v>
      </c>
      <c r="I109" s="130"/>
      <c r="J109" s="90">
        <f t="shared" si="6"/>
        <v>-9.1246540955448249E-2</v>
      </c>
      <c r="K109" s="90">
        <f t="shared" si="5"/>
        <v>4.3812359613691541E-5</v>
      </c>
    </row>
    <row r="110" spans="1:11" x14ac:dyDescent="0.2">
      <c r="A110" s="115" t="s">
        <v>179</v>
      </c>
      <c r="B110" s="133">
        <v>7.998720204767237E-4</v>
      </c>
      <c r="C110" s="134">
        <v>2.8272957085944066E-2</v>
      </c>
      <c r="D110" s="127">
        <v>6251</v>
      </c>
      <c r="E110" s="128">
        <v>0</v>
      </c>
      <c r="G110" s="115" t="s">
        <v>179</v>
      </c>
      <c r="H110" s="129">
        <v>-1.7819941630415794E-3</v>
      </c>
      <c r="I110" s="130"/>
      <c r="J110" s="90">
        <f t="shared" si="6"/>
        <v>-6.2977805623845459E-2</v>
      </c>
      <c r="K110" s="90">
        <f t="shared" si="5"/>
        <v>5.0414509785338985E-5</v>
      </c>
    </row>
    <row r="111" spans="1:11" x14ac:dyDescent="0.2">
      <c r="A111" s="115" t="s">
        <v>87</v>
      </c>
      <c r="B111" s="133">
        <v>7.1988481842905133E-3</v>
      </c>
      <c r="C111" s="134">
        <v>8.4546840822547986E-2</v>
      </c>
      <c r="D111" s="127">
        <v>6251</v>
      </c>
      <c r="E111" s="128">
        <v>0</v>
      </c>
      <c r="G111" s="115" t="s">
        <v>87</v>
      </c>
      <c r="H111" s="129">
        <v>-6.8827216343677698E-3</v>
      </c>
      <c r="I111" s="130"/>
      <c r="J111" s="90">
        <f t="shared" si="6"/>
        <v>-8.0821162562053642E-2</v>
      </c>
      <c r="K111" s="90">
        <f t="shared" si="5"/>
        <v>5.8603807851956399E-4</v>
      </c>
    </row>
    <row r="112" spans="1:11" x14ac:dyDescent="0.2">
      <c r="A112" s="115" t="s">
        <v>180</v>
      </c>
      <c r="B112" s="133">
        <v>0.52407614781634937</v>
      </c>
      <c r="C112" s="134">
        <v>0.49945995471166171</v>
      </c>
      <c r="D112" s="127">
        <v>6251</v>
      </c>
      <c r="E112" s="128">
        <v>0</v>
      </c>
      <c r="G112" s="115" t="s">
        <v>180</v>
      </c>
      <c r="H112" s="129">
        <v>4.9337813045334251E-2</v>
      </c>
      <c r="I112" s="130"/>
      <c r="J112" s="90">
        <f t="shared" si="6"/>
        <v>4.7012862235187317E-2</v>
      </c>
      <c r="K112" s="90">
        <f t="shared" si="5"/>
        <v>-5.1769457708394501E-2</v>
      </c>
    </row>
    <row r="113" spans="1:11" x14ac:dyDescent="0.2">
      <c r="A113" s="115" t="s">
        <v>181</v>
      </c>
      <c r="B113" s="133">
        <v>0.18477043673012317</v>
      </c>
      <c r="C113" s="134">
        <v>0.38814227197288126</v>
      </c>
      <c r="D113" s="127">
        <v>6251</v>
      </c>
      <c r="E113" s="128">
        <v>0</v>
      </c>
      <c r="G113" s="115" t="s">
        <v>181</v>
      </c>
      <c r="H113" s="129">
        <v>5.0128155959220776E-3</v>
      </c>
      <c r="I113" s="130"/>
      <c r="J113" s="90">
        <f t="shared" si="6"/>
        <v>1.052860191765329E-2</v>
      </c>
      <c r="K113" s="90">
        <f t="shared" si="5"/>
        <v>-2.3862902697977923E-3</v>
      </c>
    </row>
    <row r="114" spans="1:11" x14ac:dyDescent="0.2">
      <c r="A114" s="115" t="s">
        <v>182</v>
      </c>
      <c r="B114" s="133">
        <v>0.26027835546312589</v>
      </c>
      <c r="C114" s="134">
        <v>0.43882153377636252</v>
      </c>
      <c r="D114" s="127">
        <v>6251</v>
      </c>
      <c r="E114" s="128">
        <v>0</v>
      </c>
      <c r="G114" s="115" t="s">
        <v>182</v>
      </c>
      <c r="H114" s="129">
        <v>-5.4689709106375578E-2</v>
      </c>
      <c r="I114" s="130"/>
      <c r="J114" s="90">
        <f t="shared" si="6"/>
        <v>-9.2190465703145388E-2</v>
      </c>
      <c r="K114" s="90">
        <f t="shared" si="5"/>
        <v>3.2438124502382683E-2</v>
      </c>
    </row>
    <row r="115" spans="1:11" ht="24.75" thickBot="1" x14ac:dyDescent="0.25">
      <c r="A115" s="116" t="s">
        <v>183</v>
      </c>
      <c r="B115" s="135">
        <v>2.9595264757638778E-2</v>
      </c>
      <c r="C115" s="136">
        <v>0.16948150389695715</v>
      </c>
      <c r="D115" s="137">
        <v>6251</v>
      </c>
      <c r="E115" s="138">
        <v>0</v>
      </c>
      <c r="G115" s="116" t="s">
        <v>183</v>
      </c>
      <c r="H115" s="139">
        <v>-1.5498621777238954E-2</v>
      </c>
      <c r="I115" s="130"/>
      <c r="J115" s="90">
        <f t="shared" si="6"/>
        <v>-8.8740869160018623E-2</v>
      </c>
      <c r="K115" s="90">
        <f t="shared" si="5"/>
        <v>2.7064063294763344E-3</v>
      </c>
    </row>
    <row r="116" spans="1:11" ht="12.75" thickTop="1" x14ac:dyDescent="0.2">
      <c r="A116" s="117" t="s">
        <v>121</v>
      </c>
      <c r="B116" s="117"/>
      <c r="C116" s="117"/>
      <c r="D116" s="117"/>
      <c r="E116" s="117"/>
      <c r="G116" s="117" t="s">
        <v>124</v>
      </c>
      <c r="H116" s="117"/>
      <c r="I116" s="130"/>
      <c r="J116" s="90"/>
      <c r="K116" s="90"/>
    </row>
  </sheetData>
  <mergeCells count="7">
    <mergeCell ref="J5:K5"/>
    <mergeCell ref="A5:E5"/>
    <mergeCell ref="A6"/>
    <mergeCell ref="A116:E116"/>
    <mergeCell ref="G4:H4"/>
    <mergeCell ref="G5:G6"/>
    <mergeCell ref="G116:H116"/>
  </mergeCells>
  <pageMargins left="0.45" right="0.45" top="0.5" bottom="0.5" header="0" footer="0"/>
  <pageSetup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9"/>
  <sheetViews>
    <sheetView workbookViewId="0">
      <selection activeCell="I9" sqref="I9"/>
    </sheetView>
  </sheetViews>
  <sheetFormatPr defaultRowHeight="12" x14ac:dyDescent="0.2"/>
  <cols>
    <col min="1" max="1" width="35" style="13" bestFit="1" customWidth="1"/>
    <col min="2" max="2" width="6.42578125" style="13" bestFit="1" customWidth="1"/>
    <col min="3" max="3" width="8.85546875" style="13" bestFit="1" customWidth="1"/>
    <col min="4" max="4" width="7.5703125" style="13" bestFit="1" customWidth="1"/>
    <col min="5" max="5" width="8.85546875" style="13" bestFit="1" customWidth="1"/>
    <col min="6" max="6" width="9.140625" style="13"/>
    <col min="7" max="7" width="37.5703125" style="13" customWidth="1"/>
    <col min="8" max="8" width="10.28515625" style="13" bestFit="1" customWidth="1"/>
    <col min="9" max="9" width="9.140625" style="13"/>
    <col min="10" max="10" width="12" style="13" bestFit="1" customWidth="1"/>
    <col min="11" max="11" width="15.28515625" style="13" bestFit="1" customWidth="1"/>
    <col min="12" max="16384" width="9.140625" style="13"/>
  </cols>
  <sheetData>
    <row r="1" spans="1:11" x14ac:dyDescent="0.2">
      <c r="A1" s="13" t="s">
        <v>10</v>
      </c>
    </row>
    <row r="4" spans="1:11" ht="12.75" thickBot="1" x14ac:dyDescent="0.25">
      <c r="G4" s="140" t="s">
        <v>6</v>
      </c>
      <c r="H4" s="140"/>
      <c r="I4" s="152"/>
    </row>
    <row r="5" spans="1:11" ht="13.5" thickTop="1" thickBot="1" x14ac:dyDescent="0.25">
      <c r="A5" s="140" t="s">
        <v>0</v>
      </c>
      <c r="B5" s="140"/>
      <c r="C5" s="140"/>
      <c r="D5" s="140"/>
      <c r="E5" s="140"/>
      <c r="G5" s="141" t="s">
        <v>123</v>
      </c>
      <c r="H5" s="142" t="s">
        <v>4</v>
      </c>
      <c r="I5" s="152"/>
      <c r="J5" s="67" t="s">
        <v>7</v>
      </c>
      <c r="K5" s="67"/>
    </row>
    <row r="6" spans="1:11" ht="27" thickTop="1" thickBot="1" x14ac:dyDescent="0.25">
      <c r="A6" s="143" t="s">
        <v>123</v>
      </c>
      <c r="B6" s="144" t="s">
        <v>1</v>
      </c>
      <c r="C6" s="145" t="s">
        <v>192</v>
      </c>
      <c r="D6" s="145" t="s">
        <v>193</v>
      </c>
      <c r="E6" s="146" t="s">
        <v>2</v>
      </c>
      <c r="G6" s="147"/>
      <c r="H6" s="153" t="s">
        <v>5</v>
      </c>
      <c r="I6" s="152"/>
      <c r="J6" s="84" t="s">
        <v>8</v>
      </c>
      <c r="K6" s="84" t="s">
        <v>9</v>
      </c>
    </row>
    <row r="7" spans="1:11" ht="12.75" thickTop="1" x14ac:dyDescent="0.2">
      <c r="A7" s="148" t="s">
        <v>48</v>
      </c>
      <c r="B7" s="154">
        <v>0.79943866214477832</v>
      </c>
      <c r="C7" s="155">
        <v>0.40039697700278953</v>
      </c>
      <c r="D7" s="156">
        <v>8553</v>
      </c>
      <c r="E7" s="157">
        <v>2</v>
      </c>
      <c r="G7" s="148" t="s">
        <v>48</v>
      </c>
      <c r="H7" s="158">
        <v>7.4712958819795158E-2</v>
      </c>
      <c r="I7" s="152"/>
      <c r="J7" s="90">
        <f>((1-B7)/C7)*H7</f>
        <v>3.742418608698888E-2</v>
      </c>
      <c r="K7" s="90">
        <f>((0-B7)/C7)*H7</f>
        <v>-0.14917302395956608</v>
      </c>
    </row>
    <row r="8" spans="1:11" x14ac:dyDescent="0.2">
      <c r="A8" s="149" t="s">
        <v>49</v>
      </c>
      <c r="B8" s="159">
        <v>0.50825043885313048</v>
      </c>
      <c r="C8" s="160">
        <v>0.49972728110392478</v>
      </c>
      <c r="D8" s="161">
        <v>8553</v>
      </c>
      <c r="E8" s="162">
        <v>8</v>
      </c>
      <c r="G8" s="149" t="s">
        <v>49</v>
      </c>
      <c r="H8" s="163">
        <v>4.6660954441923419E-2</v>
      </c>
      <c r="I8" s="152"/>
      <c r="J8" s="90">
        <f t="shared" ref="J8:J71" si="0">((1-B8)/C8)*H8</f>
        <v>4.5916052089095563E-2</v>
      </c>
      <c r="K8" s="90">
        <f t="shared" ref="K8:K71" si="1">((0-B8)/C8)*H8</f>
        <v>-4.7456785869334141E-2</v>
      </c>
    </row>
    <row r="9" spans="1:11" x14ac:dyDescent="0.2">
      <c r="A9" s="149" t="s">
        <v>50</v>
      </c>
      <c r="B9" s="159">
        <v>0.62823061630218691</v>
      </c>
      <c r="C9" s="160">
        <v>0.48324900293074768</v>
      </c>
      <c r="D9" s="161">
        <v>8553</v>
      </c>
      <c r="E9" s="162">
        <v>2</v>
      </c>
      <c r="G9" s="149" t="s">
        <v>50</v>
      </c>
      <c r="H9" s="163">
        <v>8.5915392482331987E-2</v>
      </c>
      <c r="I9" s="152"/>
      <c r="J9" s="90">
        <f t="shared" si="0"/>
        <v>6.6095764956786818E-2</v>
      </c>
      <c r="K9" s="90">
        <f t="shared" si="1"/>
        <v>-0.11169123917831358</v>
      </c>
    </row>
    <row r="10" spans="1:11" x14ac:dyDescent="0.2">
      <c r="A10" s="149" t="s">
        <v>51</v>
      </c>
      <c r="B10" s="159">
        <v>2.8819119025304596E-2</v>
      </c>
      <c r="C10" s="160">
        <v>0.16714129761254926</v>
      </c>
      <c r="D10" s="161">
        <v>8553</v>
      </c>
      <c r="E10" s="162">
        <v>17</v>
      </c>
      <c r="G10" s="149" t="s">
        <v>51</v>
      </c>
      <c r="H10" s="163">
        <v>3.8436465103895284E-2</v>
      </c>
      <c r="I10" s="152"/>
      <c r="J10" s="90">
        <f t="shared" si="0"/>
        <v>0.22333654563150554</v>
      </c>
      <c r="K10" s="90">
        <f t="shared" si="1"/>
        <v>-6.6273570838782121E-3</v>
      </c>
    </row>
    <row r="11" spans="1:11" x14ac:dyDescent="0.2">
      <c r="A11" s="149" t="s">
        <v>54</v>
      </c>
      <c r="B11" s="159">
        <v>0.77005847953216378</v>
      </c>
      <c r="C11" s="160">
        <v>0.42074577574396554</v>
      </c>
      <c r="D11" s="161">
        <v>8553</v>
      </c>
      <c r="E11" s="162">
        <v>3</v>
      </c>
      <c r="G11" s="149" t="s">
        <v>54</v>
      </c>
      <c r="H11" s="163">
        <v>5.7201304727698153E-2</v>
      </c>
      <c r="I11" s="152"/>
      <c r="J11" s="90">
        <f t="shared" si="0"/>
        <v>3.1261050591830181E-2</v>
      </c>
      <c r="K11" s="90">
        <f t="shared" si="1"/>
        <v>-0.10469112771953711</v>
      </c>
    </row>
    <row r="12" spans="1:11" x14ac:dyDescent="0.2">
      <c r="A12" s="149" t="s">
        <v>125</v>
      </c>
      <c r="B12" s="159">
        <v>0.13160051516215898</v>
      </c>
      <c r="C12" s="160">
        <v>0.33783845949569935</v>
      </c>
      <c r="D12" s="161">
        <v>8553</v>
      </c>
      <c r="E12" s="162">
        <v>12</v>
      </c>
      <c r="G12" s="149" t="s">
        <v>125</v>
      </c>
      <c r="H12" s="163">
        <v>7.3895955082577902E-2</v>
      </c>
      <c r="I12" s="152"/>
      <c r="J12" s="90">
        <f t="shared" si="0"/>
        <v>0.18994643008111334</v>
      </c>
      <c r="K12" s="90">
        <f t="shared" si="1"/>
        <v>-2.8785194473664736E-2</v>
      </c>
    </row>
    <row r="13" spans="1:11" x14ac:dyDescent="0.2">
      <c r="A13" s="149" t="s">
        <v>53</v>
      </c>
      <c r="B13" s="159">
        <v>0.20362785254534813</v>
      </c>
      <c r="C13" s="160">
        <v>0.40253051534312362</v>
      </c>
      <c r="D13" s="161">
        <v>8553</v>
      </c>
      <c r="E13" s="162">
        <v>8</v>
      </c>
      <c r="G13" s="149" t="s">
        <v>53</v>
      </c>
      <c r="H13" s="163">
        <v>7.9257597451631079E-2</v>
      </c>
      <c r="I13" s="152"/>
      <c r="J13" s="90">
        <f t="shared" si="0"/>
        <v>0.15680436806349576</v>
      </c>
      <c r="K13" s="90">
        <f t="shared" si="1"/>
        <v>-4.0093989776705745E-2</v>
      </c>
    </row>
    <row r="14" spans="1:11" x14ac:dyDescent="0.2">
      <c r="A14" s="149" t="s">
        <v>52</v>
      </c>
      <c r="B14" s="159">
        <v>0.28273844353423055</v>
      </c>
      <c r="C14" s="160">
        <v>0.45014600069185945</v>
      </c>
      <c r="D14" s="161">
        <v>8553</v>
      </c>
      <c r="E14" s="162">
        <v>8</v>
      </c>
      <c r="G14" s="149" t="s">
        <v>52</v>
      </c>
      <c r="H14" s="163">
        <v>8.7808795600209266E-2</v>
      </c>
      <c r="I14" s="152"/>
      <c r="J14" s="90">
        <f t="shared" si="0"/>
        <v>0.1399143240344014</v>
      </c>
      <c r="K14" s="90">
        <f t="shared" si="1"/>
        <v>-5.5153044031181889E-2</v>
      </c>
    </row>
    <row r="15" spans="1:11" x14ac:dyDescent="0.2">
      <c r="A15" s="149" t="s">
        <v>126</v>
      </c>
      <c r="B15" s="159">
        <v>0.3855337078651685</v>
      </c>
      <c r="C15" s="160">
        <v>0.48649343402880557</v>
      </c>
      <c r="D15" s="161">
        <v>8553</v>
      </c>
      <c r="E15" s="162">
        <v>9</v>
      </c>
      <c r="G15" s="149" t="s">
        <v>126</v>
      </c>
      <c r="H15" s="163">
        <v>7.7429217372280937E-2</v>
      </c>
      <c r="I15" s="152"/>
      <c r="J15" s="90">
        <f t="shared" si="0"/>
        <v>9.7797094007295984E-2</v>
      </c>
      <c r="K15" s="90">
        <f t="shared" si="1"/>
        <v>-6.1360690982863418E-2</v>
      </c>
    </row>
    <row r="16" spans="1:11" x14ac:dyDescent="0.2">
      <c r="A16" s="149" t="s">
        <v>127</v>
      </c>
      <c r="B16" s="159">
        <v>0.16846171856708031</v>
      </c>
      <c r="C16" s="160">
        <v>0.37405690373742945</v>
      </c>
      <c r="D16" s="161">
        <v>8553</v>
      </c>
      <c r="E16" s="162">
        <v>11</v>
      </c>
      <c r="G16" s="149" t="s">
        <v>127</v>
      </c>
      <c r="H16" s="163">
        <v>6.2890211075336433E-2</v>
      </c>
      <c r="I16" s="152"/>
      <c r="J16" s="90">
        <f t="shared" si="0"/>
        <v>0.1398065842764071</v>
      </c>
      <c r="K16" s="90">
        <f t="shared" si="1"/>
        <v>-2.8323479483844827E-2</v>
      </c>
    </row>
    <row r="17" spans="1:11" x14ac:dyDescent="0.2">
      <c r="A17" s="149" t="s">
        <v>55</v>
      </c>
      <c r="B17" s="159">
        <v>0.16756440281030446</v>
      </c>
      <c r="C17" s="160">
        <v>0.37321689253694063</v>
      </c>
      <c r="D17" s="161">
        <v>8553</v>
      </c>
      <c r="E17" s="162">
        <v>13</v>
      </c>
      <c r="G17" s="149" t="s">
        <v>55</v>
      </c>
      <c r="H17" s="163">
        <v>3.9999719957709096E-2</v>
      </c>
      <c r="I17" s="152"/>
      <c r="J17" s="90">
        <f t="shared" si="0"/>
        <v>8.9216730100501629E-2</v>
      </c>
      <c r="K17" s="90">
        <f t="shared" si="1"/>
        <v>-1.7958804441386672E-2</v>
      </c>
    </row>
    <row r="18" spans="1:11" x14ac:dyDescent="0.2">
      <c r="A18" s="149" t="s">
        <v>56</v>
      </c>
      <c r="B18" s="159">
        <v>0.29285129285129285</v>
      </c>
      <c r="C18" s="160">
        <v>0.45493772818778816</v>
      </c>
      <c r="D18" s="161">
        <v>8553</v>
      </c>
      <c r="E18" s="162">
        <v>6</v>
      </c>
      <c r="G18" s="149" t="s">
        <v>56</v>
      </c>
      <c r="H18" s="163">
        <v>5.4127151940371092E-2</v>
      </c>
      <c r="I18" s="152"/>
      <c r="J18" s="90">
        <f t="shared" si="0"/>
        <v>8.4134471917166637E-2</v>
      </c>
      <c r="K18" s="90">
        <f t="shared" si="1"/>
        <v>-3.4842584912089365E-2</v>
      </c>
    </row>
    <row r="19" spans="1:11" x14ac:dyDescent="0.2">
      <c r="A19" s="149" t="s">
        <v>57</v>
      </c>
      <c r="B19" s="159">
        <v>4.6615132349496366E-2</v>
      </c>
      <c r="C19" s="160">
        <v>0.21064047097539049</v>
      </c>
      <c r="D19" s="161">
        <v>8553</v>
      </c>
      <c r="E19" s="162">
        <v>15</v>
      </c>
      <c r="G19" s="149" t="s">
        <v>57</v>
      </c>
      <c r="H19" s="163">
        <v>-2.371951315857196E-3</v>
      </c>
      <c r="I19" s="152"/>
      <c r="J19" s="90">
        <f t="shared" si="0"/>
        <v>-1.073574551400501E-2</v>
      </c>
      <c r="K19" s="90">
        <f t="shared" si="1"/>
        <v>5.2491728680270188E-4</v>
      </c>
    </row>
    <row r="20" spans="1:11" x14ac:dyDescent="0.2">
      <c r="A20" s="149" t="s">
        <v>58</v>
      </c>
      <c r="B20" s="159">
        <v>5.5379932092260858E-2</v>
      </c>
      <c r="C20" s="160">
        <v>0.22857319983934038</v>
      </c>
      <c r="D20" s="161">
        <v>8553</v>
      </c>
      <c r="E20" s="162">
        <v>12</v>
      </c>
      <c r="G20" s="149" t="s">
        <v>58</v>
      </c>
      <c r="H20" s="163">
        <v>4.9651728633254413E-2</v>
      </c>
      <c r="I20" s="152"/>
      <c r="J20" s="90">
        <f t="shared" ref="J20:J62" si="2">((1-B20)/C20)*H20</f>
        <v>0.20519474420556708</v>
      </c>
      <c r="K20" s="90">
        <f t="shared" ref="K20:K62" si="3">((0-B20)/C20)*H20</f>
        <v>-1.2029885226726975E-2</v>
      </c>
    </row>
    <row r="21" spans="1:11" x14ac:dyDescent="0.2">
      <c r="A21" s="149" t="s">
        <v>128</v>
      </c>
      <c r="B21" s="159">
        <v>2.4013119362773807E-2</v>
      </c>
      <c r="C21" s="160">
        <v>0.15295549165931827</v>
      </c>
      <c r="D21" s="161">
        <v>8553</v>
      </c>
      <c r="E21" s="162">
        <v>16</v>
      </c>
      <c r="G21" s="149" t="s">
        <v>128</v>
      </c>
      <c r="H21" s="163">
        <v>2.3712143997503411E-2</v>
      </c>
      <c r="I21" s="152"/>
      <c r="J21" s="90">
        <f t="shared" si="2"/>
        <v>0.15130376295929607</v>
      </c>
      <c r="K21" s="90">
        <f t="shared" si="3"/>
        <v>-3.7226681957099974E-3</v>
      </c>
    </row>
    <row r="22" spans="1:11" x14ac:dyDescent="0.2">
      <c r="A22" s="149" t="s">
        <v>129</v>
      </c>
      <c r="B22" s="159">
        <v>3.2556505445602534E-2</v>
      </c>
      <c r="C22" s="160">
        <v>0.17733781622219086</v>
      </c>
      <c r="D22" s="161">
        <v>8553</v>
      </c>
      <c r="E22" s="162">
        <v>14</v>
      </c>
      <c r="G22" s="149" t="s">
        <v>129</v>
      </c>
      <c r="H22" s="163">
        <v>-1.7518039866289796E-2</v>
      </c>
      <c r="I22" s="152"/>
      <c r="J22" s="90">
        <f t="shared" si="2"/>
        <v>-9.5567398240386847E-2</v>
      </c>
      <c r="K22" s="90">
        <f t="shared" si="3"/>
        <v>3.2160436643054774E-3</v>
      </c>
    </row>
    <row r="23" spans="1:11" x14ac:dyDescent="0.2">
      <c r="A23" s="149" t="s">
        <v>59</v>
      </c>
      <c r="B23" s="159">
        <v>3.361836710788333E-2</v>
      </c>
      <c r="C23" s="160">
        <v>0.18008661537295781</v>
      </c>
      <c r="D23" s="161">
        <v>8553</v>
      </c>
      <c r="E23" s="162">
        <v>16</v>
      </c>
      <c r="G23" s="149" t="s">
        <v>59</v>
      </c>
      <c r="H23" s="163">
        <v>-6.6530274530843892E-3</v>
      </c>
      <c r="I23" s="152"/>
      <c r="J23" s="90">
        <f t="shared" si="2"/>
        <v>-3.5701506858089462E-2</v>
      </c>
      <c r="K23" s="90">
        <f t="shared" si="3"/>
        <v>1.2419796931238394E-3</v>
      </c>
    </row>
    <row r="24" spans="1:11" ht="36" x14ac:dyDescent="0.2">
      <c r="A24" s="149" t="s">
        <v>130</v>
      </c>
      <c r="B24" s="159">
        <v>0.28436911487758948</v>
      </c>
      <c r="C24" s="160">
        <v>0.44963401321936064</v>
      </c>
      <c r="D24" s="161">
        <v>8553</v>
      </c>
      <c r="E24" s="162">
        <v>57</v>
      </c>
      <c r="G24" s="149" t="s">
        <v>130</v>
      </c>
      <c r="H24" s="163">
        <v>-4.9559883832885399E-2</v>
      </c>
      <c r="I24" s="152"/>
      <c r="J24" s="90">
        <f t="shared" si="2"/>
        <v>-7.8878782501244443E-2</v>
      </c>
      <c r="K24" s="90">
        <f t="shared" si="3"/>
        <v>3.1343937257073455E-2</v>
      </c>
    </row>
    <row r="25" spans="1:11" x14ac:dyDescent="0.2">
      <c r="A25" s="149" t="s">
        <v>60</v>
      </c>
      <c r="B25" s="159">
        <v>0.39307845200514441</v>
      </c>
      <c r="C25" s="160">
        <v>0.48846256633809393</v>
      </c>
      <c r="D25" s="161">
        <v>8553</v>
      </c>
      <c r="E25" s="162">
        <v>0</v>
      </c>
      <c r="G25" s="149" t="s">
        <v>60</v>
      </c>
      <c r="H25" s="163">
        <v>-1.0641744021261302E-2</v>
      </c>
      <c r="I25" s="152"/>
      <c r="J25" s="90">
        <f t="shared" si="2"/>
        <v>-1.3222515295631591E-2</v>
      </c>
      <c r="K25" s="90">
        <f t="shared" si="3"/>
        <v>8.5636864619367016E-3</v>
      </c>
    </row>
    <row r="26" spans="1:11" x14ac:dyDescent="0.2">
      <c r="A26" s="149" t="s">
        <v>61</v>
      </c>
      <c r="B26" s="159">
        <v>0.20554191511750261</v>
      </c>
      <c r="C26" s="160">
        <v>0.40412068809367035</v>
      </c>
      <c r="D26" s="161">
        <v>8553</v>
      </c>
      <c r="E26" s="162">
        <v>0</v>
      </c>
      <c r="G26" s="149" t="s">
        <v>61</v>
      </c>
      <c r="H26" s="163">
        <v>1.4524958422253121E-2</v>
      </c>
      <c r="I26" s="152"/>
      <c r="J26" s="90">
        <f t="shared" si="2"/>
        <v>2.8554515992673956E-2</v>
      </c>
      <c r="K26" s="90">
        <f t="shared" si="3"/>
        <v>-7.3876142921443441E-3</v>
      </c>
    </row>
    <row r="27" spans="1:11" x14ac:dyDescent="0.2">
      <c r="A27" s="149" t="s">
        <v>131</v>
      </c>
      <c r="B27" s="164">
        <v>2.7612379383384322</v>
      </c>
      <c r="C27" s="165">
        <v>1.8425688163397627</v>
      </c>
      <c r="D27" s="161">
        <v>8553</v>
      </c>
      <c r="E27" s="162">
        <v>55</v>
      </c>
      <c r="G27" s="149" t="s">
        <v>131</v>
      </c>
      <c r="H27" s="163">
        <v>-5.1653250425774351E-2</v>
      </c>
      <c r="I27" s="152"/>
      <c r="J27" s="90"/>
      <c r="K27" s="90"/>
    </row>
    <row r="28" spans="1:11" x14ac:dyDescent="0.2">
      <c r="A28" s="149" t="s">
        <v>132</v>
      </c>
      <c r="B28" s="166">
        <v>0.14357535367707236</v>
      </c>
      <c r="C28" s="167">
        <v>0.35067912625209063</v>
      </c>
      <c r="D28" s="161">
        <v>8553</v>
      </c>
      <c r="E28" s="162">
        <v>0</v>
      </c>
      <c r="G28" s="149" t="s">
        <v>132</v>
      </c>
      <c r="H28" s="163">
        <v>1.8674976265441887E-2</v>
      </c>
      <c r="I28" s="152"/>
      <c r="J28" s="90">
        <f t="shared" si="2"/>
        <v>4.560781850392439E-2</v>
      </c>
      <c r="K28" s="90">
        <f t="shared" si="3"/>
        <v>-7.6459250679616576E-3</v>
      </c>
    </row>
    <row r="29" spans="1:11" x14ac:dyDescent="0.2">
      <c r="A29" s="149" t="s">
        <v>133</v>
      </c>
      <c r="B29" s="166">
        <v>7.3424529404887168E-2</v>
      </c>
      <c r="C29" s="167">
        <v>0.26084731768743424</v>
      </c>
      <c r="D29" s="161">
        <v>8553</v>
      </c>
      <c r="E29" s="162">
        <v>0</v>
      </c>
      <c r="G29" s="149" t="s">
        <v>133</v>
      </c>
      <c r="H29" s="163">
        <v>-8.5127945142008804E-3</v>
      </c>
      <c r="I29" s="152"/>
      <c r="J29" s="90">
        <f t="shared" si="2"/>
        <v>-3.023894074512521E-2</v>
      </c>
      <c r="K29" s="90">
        <f t="shared" si="3"/>
        <v>2.3962214243455683E-3</v>
      </c>
    </row>
    <row r="30" spans="1:11" x14ac:dyDescent="0.2">
      <c r="A30" s="149" t="s">
        <v>134</v>
      </c>
      <c r="B30" s="166">
        <v>9.5755875131532803E-2</v>
      </c>
      <c r="C30" s="167">
        <v>0.29427336311484531</v>
      </c>
      <c r="D30" s="161">
        <v>8553</v>
      </c>
      <c r="E30" s="162">
        <v>0</v>
      </c>
      <c r="G30" s="149" t="s">
        <v>134</v>
      </c>
      <c r="H30" s="163">
        <v>-2.0090143013872581E-2</v>
      </c>
      <c r="I30" s="152"/>
      <c r="J30" s="90">
        <f t="shared" si="2"/>
        <v>-6.1733055264576592E-2</v>
      </c>
      <c r="K30" s="90">
        <f t="shared" si="3"/>
        <v>6.537286302261215E-3</v>
      </c>
    </row>
    <row r="31" spans="1:11" x14ac:dyDescent="0.2">
      <c r="A31" s="149" t="s">
        <v>135</v>
      </c>
      <c r="B31" s="166">
        <v>0.23535601543318135</v>
      </c>
      <c r="C31" s="167">
        <v>0.42424592500094593</v>
      </c>
      <c r="D31" s="161">
        <v>8553</v>
      </c>
      <c r="E31" s="162">
        <v>0</v>
      </c>
      <c r="G31" s="149" t="s">
        <v>135</v>
      </c>
      <c r="H31" s="163">
        <v>-8.1619724046678062E-3</v>
      </c>
      <c r="I31" s="152"/>
      <c r="J31" s="90">
        <f t="shared" si="2"/>
        <v>-1.4710814491419557E-2</v>
      </c>
      <c r="K31" s="90">
        <f t="shared" si="3"/>
        <v>4.5279617081387721E-3</v>
      </c>
    </row>
    <row r="32" spans="1:11" x14ac:dyDescent="0.2">
      <c r="A32" s="149" t="s">
        <v>136</v>
      </c>
      <c r="B32" s="166">
        <v>6.5474102654039509E-2</v>
      </c>
      <c r="C32" s="167">
        <v>0.24737501746323126</v>
      </c>
      <c r="D32" s="161">
        <v>8553</v>
      </c>
      <c r="E32" s="162">
        <v>0</v>
      </c>
      <c r="G32" s="149" t="s">
        <v>136</v>
      </c>
      <c r="H32" s="163">
        <v>-1.6460294796531463E-2</v>
      </c>
      <c r="I32" s="152"/>
      <c r="J32" s="90">
        <f t="shared" si="2"/>
        <v>-6.2183206384589775E-2</v>
      </c>
      <c r="K32" s="90">
        <f t="shared" si="3"/>
        <v>4.3566365038621635E-3</v>
      </c>
    </row>
    <row r="33" spans="1:11" x14ac:dyDescent="0.2">
      <c r="A33" s="149" t="s">
        <v>137</v>
      </c>
      <c r="B33" s="166">
        <v>1.5316263299427101E-2</v>
      </c>
      <c r="C33" s="167">
        <v>0.12281465264409491</v>
      </c>
      <c r="D33" s="161">
        <v>8553</v>
      </c>
      <c r="E33" s="162">
        <v>0</v>
      </c>
      <c r="G33" s="149" t="s">
        <v>137</v>
      </c>
      <c r="H33" s="163">
        <v>-1.0352726799851993E-2</v>
      </c>
      <c r="I33" s="152"/>
      <c r="J33" s="90">
        <f t="shared" si="2"/>
        <v>-8.3004441985111727E-2</v>
      </c>
      <c r="K33" s="90">
        <f t="shared" si="3"/>
        <v>1.2910926027130891E-3</v>
      </c>
    </row>
    <row r="34" spans="1:11" x14ac:dyDescent="0.2">
      <c r="A34" s="149" t="s">
        <v>138</v>
      </c>
      <c r="B34" s="166">
        <v>2.7943411668420435E-2</v>
      </c>
      <c r="C34" s="167">
        <v>0.16482036761100191</v>
      </c>
      <c r="D34" s="161">
        <v>8553</v>
      </c>
      <c r="E34" s="162">
        <v>0</v>
      </c>
      <c r="G34" s="149" t="s">
        <v>138</v>
      </c>
      <c r="H34" s="163">
        <v>-2.5791812433669591E-2</v>
      </c>
      <c r="I34" s="152"/>
      <c r="J34" s="90">
        <f t="shared" si="2"/>
        <v>-0.1521116689918568</v>
      </c>
      <c r="K34" s="90">
        <f t="shared" si="3"/>
        <v>4.3727073477331938E-3</v>
      </c>
    </row>
    <row r="35" spans="1:11" x14ac:dyDescent="0.2">
      <c r="A35" s="149" t="s">
        <v>139</v>
      </c>
      <c r="B35" s="166">
        <v>7.3307611364433534E-2</v>
      </c>
      <c r="C35" s="167">
        <v>0.26065599757776542</v>
      </c>
      <c r="D35" s="161">
        <v>8553</v>
      </c>
      <c r="E35" s="162">
        <v>0</v>
      </c>
      <c r="G35" s="149" t="s">
        <v>139</v>
      </c>
      <c r="H35" s="163">
        <v>-1.8428792567552987E-2</v>
      </c>
      <c r="I35" s="152"/>
      <c r="J35" s="90">
        <f t="shared" si="2"/>
        <v>-6.5518622102681404E-2</v>
      </c>
      <c r="K35" s="90">
        <f t="shared" si="3"/>
        <v>5.1829644282590515E-3</v>
      </c>
    </row>
    <row r="36" spans="1:11" x14ac:dyDescent="0.2">
      <c r="A36" s="149" t="s">
        <v>140</v>
      </c>
      <c r="B36" s="166">
        <v>4.7117970302817724E-2</v>
      </c>
      <c r="C36" s="167">
        <v>0.21190355627461713</v>
      </c>
      <c r="D36" s="161">
        <v>8553</v>
      </c>
      <c r="E36" s="162">
        <v>0</v>
      </c>
      <c r="G36" s="149" t="s">
        <v>140</v>
      </c>
      <c r="H36" s="163">
        <v>-2.3626511756495178E-2</v>
      </c>
      <c r="I36" s="152"/>
      <c r="J36" s="90">
        <f t="shared" si="2"/>
        <v>-0.10624304222632917</v>
      </c>
      <c r="K36" s="90">
        <f t="shared" si="3"/>
        <v>5.2534903088602026E-3</v>
      </c>
    </row>
    <row r="37" spans="1:11" x14ac:dyDescent="0.2">
      <c r="A37" s="149" t="s">
        <v>62</v>
      </c>
      <c r="B37" s="166">
        <v>7.1320004676721617E-3</v>
      </c>
      <c r="C37" s="167">
        <v>8.415440004089518E-2</v>
      </c>
      <c r="D37" s="161">
        <v>8553</v>
      </c>
      <c r="E37" s="162">
        <v>0</v>
      </c>
      <c r="G37" s="149" t="s">
        <v>62</v>
      </c>
      <c r="H37" s="163">
        <v>-6.031031672460674E-3</v>
      </c>
      <c r="I37" s="152"/>
      <c r="J37" s="90">
        <f t="shared" si="2"/>
        <v>-7.1155142795174542E-2</v>
      </c>
      <c r="K37" s="90">
        <f t="shared" si="3"/>
        <v>5.1112384720980301E-4</v>
      </c>
    </row>
    <row r="38" spans="1:11" x14ac:dyDescent="0.2">
      <c r="A38" s="149" t="s">
        <v>63</v>
      </c>
      <c r="B38" s="166">
        <v>3.9752133754238275E-3</v>
      </c>
      <c r="C38" s="167">
        <v>6.2927530022688388E-2</v>
      </c>
      <c r="D38" s="161">
        <v>8553</v>
      </c>
      <c r="E38" s="162">
        <v>0</v>
      </c>
      <c r="G38" s="149" t="s">
        <v>63</v>
      </c>
      <c r="H38" s="163">
        <v>-2.9766478754993672E-3</v>
      </c>
      <c r="I38" s="152"/>
      <c r="J38" s="90">
        <f t="shared" si="2"/>
        <v>-4.7114753494723174E-2</v>
      </c>
      <c r="K38" s="90">
        <f t="shared" si="3"/>
        <v>1.8803869219633616E-4</v>
      </c>
    </row>
    <row r="39" spans="1:11" x14ac:dyDescent="0.2">
      <c r="A39" s="149" t="s">
        <v>141</v>
      </c>
      <c r="B39" s="166">
        <v>1.052262364082778E-3</v>
      </c>
      <c r="C39" s="167">
        <v>3.2423417792794819E-2</v>
      </c>
      <c r="D39" s="161">
        <v>8553</v>
      </c>
      <c r="E39" s="162">
        <v>0</v>
      </c>
      <c r="G39" s="149" t="s">
        <v>141</v>
      </c>
      <c r="H39" s="163">
        <v>3.3346008524710049E-3</v>
      </c>
      <c r="I39" s="152"/>
      <c r="J39" s="90">
        <f t="shared" si="2"/>
        <v>0.10273722526053226</v>
      </c>
      <c r="K39" s="90">
        <f t="shared" si="3"/>
        <v>-1.0822039177724608E-4</v>
      </c>
    </row>
    <row r="40" spans="1:11" x14ac:dyDescent="0.2">
      <c r="A40" s="149" t="s">
        <v>64</v>
      </c>
      <c r="B40" s="166">
        <v>4.0921314158774693E-3</v>
      </c>
      <c r="C40" s="167">
        <v>6.3842481297331125E-2</v>
      </c>
      <c r="D40" s="161">
        <v>8553</v>
      </c>
      <c r="E40" s="162">
        <v>0</v>
      </c>
      <c r="G40" s="149" t="s">
        <v>64</v>
      </c>
      <c r="H40" s="163">
        <v>-1.0904717044511094E-2</v>
      </c>
      <c r="I40" s="152"/>
      <c r="J40" s="90">
        <f t="shared" si="2"/>
        <v>-0.17010763505155291</v>
      </c>
      <c r="K40" s="90">
        <f t="shared" si="3"/>
        <v>6.9896304611462214E-4</v>
      </c>
    </row>
    <row r="41" spans="1:11" x14ac:dyDescent="0.2">
      <c r="A41" s="149" t="s">
        <v>65</v>
      </c>
      <c r="B41" s="166">
        <v>0.20589266923886354</v>
      </c>
      <c r="C41" s="167">
        <v>0.40437605818114442</v>
      </c>
      <c r="D41" s="161">
        <v>8553</v>
      </c>
      <c r="E41" s="162">
        <v>0</v>
      </c>
      <c r="G41" s="149" t="s">
        <v>65</v>
      </c>
      <c r="H41" s="163">
        <v>6.3792880337557686E-2</v>
      </c>
      <c r="I41" s="152"/>
      <c r="J41" s="90">
        <f t="shared" si="2"/>
        <v>0.12527545313706376</v>
      </c>
      <c r="K41" s="90">
        <f t="shared" si="3"/>
        <v>-3.24808705792652E-2</v>
      </c>
    </row>
    <row r="42" spans="1:11" x14ac:dyDescent="0.2">
      <c r="A42" s="149" t="s">
        <v>66</v>
      </c>
      <c r="B42" s="166">
        <v>5.8459020226820984E-4</v>
      </c>
      <c r="C42" s="167">
        <v>2.4172645153888291E-2</v>
      </c>
      <c r="D42" s="161">
        <v>8553</v>
      </c>
      <c r="E42" s="162">
        <v>0</v>
      </c>
      <c r="G42" s="149" t="s">
        <v>66</v>
      </c>
      <c r="H42" s="163">
        <v>-2.5913310111990821E-3</v>
      </c>
      <c r="I42" s="152"/>
      <c r="J42" s="90">
        <f t="shared" si="2"/>
        <v>-0.10713830149707537</v>
      </c>
      <c r="K42" s="90">
        <f t="shared" si="3"/>
        <v>6.2668636813918658E-5</v>
      </c>
    </row>
    <row r="43" spans="1:11" x14ac:dyDescent="0.2">
      <c r="A43" s="149" t="s">
        <v>67</v>
      </c>
      <c r="B43" s="166">
        <v>1.7420788027592657E-2</v>
      </c>
      <c r="C43" s="167">
        <v>0.1308407647782987</v>
      </c>
      <c r="D43" s="161">
        <v>8553</v>
      </c>
      <c r="E43" s="162">
        <v>0</v>
      </c>
      <c r="G43" s="149" t="s">
        <v>67</v>
      </c>
      <c r="H43" s="163">
        <v>2.6281757181580508E-3</v>
      </c>
      <c r="I43" s="152"/>
      <c r="J43" s="90">
        <f t="shared" si="2"/>
        <v>1.9736897980139823E-2</v>
      </c>
      <c r="K43" s="90">
        <f t="shared" si="3"/>
        <v>-3.4992834353175074E-4</v>
      </c>
    </row>
    <row r="44" spans="1:11" x14ac:dyDescent="0.2">
      <c r="A44" s="149" t="s">
        <v>68</v>
      </c>
      <c r="B44" s="166">
        <v>0.68934876651467325</v>
      </c>
      <c r="C44" s="167">
        <v>0.46278730017135622</v>
      </c>
      <c r="D44" s="161">
        <v>8553</v>
      </c>
      <c r="E44" s="162">
        <v>0</v>
      </c>
      <c r="G44" s="149" t="s">
        <v>68</v>
      </c>
      <c r="H44" s="163">
        <v>7.4533085569866223E-2</v>
      </c>
      <c r="I44" s="152"/>
      <c r="J44" s="90">
        <f t="shared" si="2"/>
        <v>5.0031180542709788E-2</v>
      </c>
      <c r="K44" s="90">
        <f t="shared" si="3"/>
        <v>-0.11102139272857244</v>
      </c>
    </row>
    <row r="45" spans="1:11" x14ac:dyDescent="0.2">
      <c r="A45" s="149" t="s">
        <v>142</v>
      </c>
      <c r="B45" s="166">
        <v>9.4235940605635449E-2</v>
      </c>
      <c r="C45" s="167">
        <v>0.29217376485890034</v>
      </c>
      <c r="D45" s="161">
        <v>8553</v>
      </c>
      <c r="E45" s="162">
        <v>0</v>
      </c>
      <c r="G45" s="149" t="s">
        <v>142</v>
      </c>
      <c r="H45" s="163">
        <v>-2.7947581639115607E-2</v>
      </c>
      <c r="I45" s="152"/>
      <c r="J45" s="90">
        <f t="shared" si="2"/>
        <v>-8.6639931576079826E-2</v>
      </c>
      <c r="K45" s="90">
        <f t="shared" si="3"/>
        <v>9.0140421905667151E-3</v>
      </c>
    </row>
    <row r="46" spans="1:11" x14ac:dyDescent="0.2">
      <c r="A46" s="149" t="s">
        <v>143</v>
      </c>
      <c r="B46" s="166">
        <v>5.2613118204138899E-3</v>
      </c>
      <c r="C46" s="167">
        <v>7.2348064215334601E-2</v>
      </c>
      <c r="D46" s="161">
        <v>8553</v>
      </c>
      <c r="E46" s="162">
        <v>0</v>
      </c>
      <c r="G46" s="149" t="s">
        <v>143</v>
      </c>
      <c r="H46" s="163">
        <v>-2.5430134489993995E-3</v>
      </c>
      <c r="I46" s="152"/>
      <c r="J46" s="90">
        <f t="shared" si="2"/>
        <v>-3.4964776040884542E-2</v>
      </c>
      <c r="K46" s="90">
        <f t="shared" si="3"/>
        <v>1.8493358272682233E-4</v>
      </c>
    </row>
    <row r="47" spans="1:11" x14ac:dyDescent="0.2">
      <c r="A47" s="149" t="s">
        <v>144</v>
      </c>
      <c r="B47" s="166">
        <v>3.5075412136092597E-4</v>
      </c>
      <c r="C47" s="167">
        <v>1.8726240754652859E-2</v>
      </c>
      <c r="D47" s="161">
        <v>8553</v>
      </c>
      <c r="E47" s="162">
        <v>0</v>
      </c>
      <c r="G47" s="149" t="s">
        <v>144</v>
      </c>
      <c r="H47" s="163">
        <v>-1.9535437466385512E-3</v>
      </c>
      <c r="I47" s="152"/>
      <c r="J47" s="90">
        <f t="shared" si="2"/>
        <v>-0.10428460034793355</v>
      </c>
      <c r="K47" s="90">
        <f t="shared" si="3"/>
        <v>3.6591087841380189E-5</v>
      </c>
    </row>
    <row r="48" spans="1:11" x14ac:dyDescent="0.2">
      <c r="A48" s="149" t="s">
        <v>145</v>
      </c>
      <c r="B48" s="166">
        <v>7.5996726294867301E-3</v>
      </c>
      <c r="C48" s="167">
        <v>8.6849291849433269E-2</v>
      </c>
      <c r="D48" s="161">
        <v>8553</v>
      </c>
      <c r="E48" s="162">
        <v>0</v>
      </c>
      <c r="G48" s="149" t="s">
        <v>145</v>
      </c>
      <c r="H48" s="163">
        <v>-8.7879603320459767E-3</v>
      </c>
      <c r="I48" s="152"/>
      <c r="J48" s="90">
        <f t="shared" si="2"/>
        <v>-0.10041733818119118</v>
      </c>
      <c r="K48" s="90">
        <f t="shared" si="3"/>
        <v>7.6898291491251498E-4</v>
      </c>
    </row>
    <row r="49" spans="1:11" x14ac:dyDescent="0.2">
      <c r="A49" s="149" t="s">
        <v>146</v>
      </c>
      <c r="B49" s="166">
        <v>8.6519349935695079E-3</v>
      </c>
      <c r="C49" s="167">
        <v>9.2617935341749918E-2</v>
      </c>
      <c r="D49" s="161">
        <v>8553</v>
      </c>
      <c r="E49" s="162">
        <v>0</v>
      </c>
      <c r="G49" s="149" t="s">
        <v>146</v>
      </c>
      <c r="H49" s="163">
        <v>-9.940037019640087E-3</v>
      </c>
      <c r="I49" s="152"/>
      <c r="J49" s="90">
        <f t="shared" si="2"/>
        <v>-0.10639447348024099</v>
      </c>
      <c r="K49" s="90">
        <f t="shared" si="3"/>
        <v>9.2855183836983526E-4</v>
      </c>
    </row>
    <row r="50" spans="1:11" x14ac:dyDescent="0.2">
      <c r="A50" s="149" t="s">
        <v>69</v>
      </c>
      <c r="B50" s="166">
        <v>3.4724658014731673E-2</v>
      </c>
      <c r="C50" s="167">
        <v>0.18309225968816778</v>
      </c>
      <c r="D50" s="161">
        <v>8553</v>
      </c>
      <c r="E50" s="162">
        <v>0</v>
      </c>
      <c r="G50" s="149" t="s">
        <v>69</v>
      </c>
      <c r="H50" s="163">
        <v>-2.6024115776661787E-2</v>
      </c>
      <c r="I50" s="152"/>
      <c r="J50" s="90">
        <f t="shared" si="2"/>
        <v>-0.13720097888881327</v>
      </c>
      <c r="K50" s="90">
        <f t="shared" si="3"/>
        <v>4.9356456795030933E-3</v>
      </c>
    </row>
    <row r="51" spans="1:11" x14ac:dyDescent="0.2">
      <c r="A51" s="149" t="s">
        <v>147</v>
      </c>
      <c r="B51" s="166">
        <v>2.6540395182976732E-2</v>
      </c>
      <c r="C51" s="167">
        <v>0.16074521347313042</v>
      </c>
      <c r="D51" s="161">
        <v>8553</v>
      </c>
      <c r="E51" s="162">
        <v>0</v>
      </c>
      <c r="G51" s="149" t="s">
        <v>147</v>
      </c>
      <c r="H51" s="163">
        <v>-2.0389118241841704E-2</v>
      </c>
      <c r="I51" s="152"/>
      <c r="J51" s="90">
        <f t="shared" si="2"/>
        <v>-0.12347479938858957</v>
      </c>
      <c r="K51" s="90">
        <f t="shared" si="3"/>
        <v>3.3664159814088199E-3</v>
      </c>
    </row>
    <row r="52" spans="1:11" x14ac:dyDescent="0.2">
      <c r="A52" s="149" t="s">
        <v>148</v>
      </c>
      <c r="B52" s="166">
        <v>1.6368525663509881E-3</v>
      </c>
      <c r="C52" s="167">
        <v>4.0427272560812799E-2</v>
      </c>
      <c r="D52" s="161">
        <v>8553</v>
      </c>
      <c r="E52" s="162">
        <v>0</v>
      </c>
      <c r="G52" s="149" t="s">
        <v>148</v>
      </c>
      <c r="H52" s="163">
        <v>-4.9568599338510044E-3</v>
      </c>
      <c r="I52" s="152"/>
      <c r="J52" s="90">
        <f t="shared" si="2"/>
        <v>-0.12241108468307074</v>
      </c>
      <c r="K52" s="90">
        <f t="shared" si="3"/>
        <v>2.006974101842125E-4</v>
      </c>
    </row>
    <row r="53" spans="1:11" x14ac:dyDescent="0.2">
      <c r="A53" s="149" t="s">
        <v>70</v>
      </c>
      <c r="B53" s="166">
        <v>5.8459020226820995E-4</v>
      </c>
      <c r="C53" s="167">
        <v>2.4172645153888738E-2</v>
      </c>
      <c r="D53" s="161">
        <v>8553</v>
      </c>
      <c r="E53" s="162">
        <v>0</v>
      </c>
      <c r="G53" s="149" t="s">
        <v>70</v>
      </c>
      <c r="H53" s="163">
        <v>-2.5545786523035168E-3</v>
      </c>
      <c r="I53" s="152"/>
      <c r="J53" s="90">
        <f t="shared" si="2"/>
        <v>-0.10561877917782336</v>
      </c>
      <c r="K53" s="90">
        <f t="shared" si="3"/>
        <v>6.1779819359980898E-5</v>
      </c>
    </row>
    <row r="54" spans="1:11" x14ac:dyDescent="0.2">
      <c r="A54" s="149" t="s">
        <v>71</v>
      </c>
      <c r="B54" s="166">
        <v>8.0673447913012977E-3</v>
      </c>
      <c r="C54" s="167">
        <v>8.9460597234763892E-2</v>
      </c>
      <c r="D54" s="161">
        <v>8553</v>
      </c>
      <c r="E54" s="162">
        <v>0</v>
      </c>
      <c r="G54" s="149" t="s">
        <v>71</v>
      </c>
      <c r="H54" s="163">
        <v>-1.4284718358156938E-2</v>
      </c>
      <c r="I54" s="152"/>
      <c r="J54" s="90">
        <f t="shared" si="2"/>
        <v>-0.15838792773461247</v>
      </c>
      <c r="K54" s="90">
        <f t="shared" si="3"/>
        <v>1.2881620713918269E-3</v>
      </c>
    </row>
    <row r="55" spans="1:11" x14ac:dyDescent="0.2">
      <c r="A55" s="149" t="s">
        <v>149</v>
      </c>
      <c r="B55" s="166">
        <v>0.10171869519466854</v>
      </c>
      <c r="C55" s="167">
        <v>0.30229569386149702</v>
      </c>
      <c r="D55" s="161">
        <v>8553</v>
      </c>
      <c r="E55" s="162">
        <v>0</v>
      </c>
      <c r="G55" s="149" t="s">
        <v>149</v>
      </c>
      <c r="H55" s="163">
        <v>-4.973711012911039E-2</v>
      </c>
      <c r="I55" s="152"/>
      <c r="J55" s="90">
        <f t="shared" si="2"/>
        <v>-0.14779541055749823</v>
      </c>
      <c r="K55" s="90">
        <f t="shared" si="3"/>
        <v>1.6735911386831118E-2</v>
      </c>
    </row>
    <row r="56" spans="1:11" x14ac:dyDescent="0.2">
      <c r="A56" s="149" t="s">
        <v>72</v>
      </c>
      <c r="B56" s="166">
        <v>3.5075412136092595E-3</v>
      </c>
      <c r="C56" s="167">
        <v>5.91239974329354E-2</v>
      </c>
      <c r="D56" s="161">
        <v>8553</v>
      </c>
      <c r="E56" s="162">
        <v>0</v>
      </c>
      <c r="G56" s="149" t="s">
        <v>72</v>
      </c>
      <c r="H56" s="163">
        <v>-2.7904160709061707E-3</v>
      </c>
      <c r="I56" s="152"/>
      <c r="J56" s="90">
        <f t="shared" si="2"/>
        <v>-4.7030456198237071E-2</v>
      </c>
      <c r="K56" s="90">
        <f t="shared" si="3"/>
        <v>1.6554190847672324E-4</v>
      </c>
    </row>
    <row r="57" spans="1:11" x14ac:dyDescent="0.2">
      <c r="A57" s="149" t="s">
        <v>73</v>
      </c>
      <c r="B57" s="166">
        <v>3.7413772945165437E-3</v>
      </c>
      <c r="C57" s="167">
        <v>6.1055837061737298E-2</v>
      </c>
      <c r="D57" s="161">
        <v>8553</v>
      </c>
      <c r="E57" s="162">
        <v>0</v>
      </c>
      <c r="G57" s="149" t="s">
        <v>73</v>
      </c>
      <c r="H57" s="163">
        <v>-2.0207094905044685E-3</v>
      </c>
      <c r="I57" s="152"/>
      <c r="J57" s="90">
        <f t="shared" si="2"/>
        <v>-3.29722652375114E-2</v>
      </c>
      <c r="K57" s="90">
        <f t="shared" si="3"/>
        <v>1.2382496040375129E-4</v>
      </c>
    </row>
    <row r="58" spans="1:11" x14ac:dyDescent="0.2">
      <c r="A58" s="149" t="s">
        <v>74</v>
      </c>
      <c r="B58" s="166">
        <v>0.15386414123699285</v>
      </c>
      <c r="C58" s="167">
        <v>0.3608395635377824</v>
      </c>
      <c r="D58" s="161">
        <v>8553</v>
      </c>
      <c r="E58" s="162">
        <v>0</v>
      </c>
      <c r="G58" s="149" t="s">
        <v>74</v>
      </c>
      <c r="H58" s="163">
        <v>-8.7225092786163874E-4</v>
      </c>
      <c r="I58" s="152"/>
      <c r="J58" s="90">
        <f t="shared" si="2"/>
        <v>-2.0453488543967805E-3</v>
      </c>
      <c r="K58" s="90">
        <f t="shared" si="3"/>
        <v>3.719329960461742E-4</v>
      </c>
    </row>
    <row r="59" spans="1:11" x14ac:dyDescent="0.2">
      <c r="A59" s="149" t="s">
        <v>150</v>
      </c>
      <c r="B59" s="166">
        <v>2.7943411668420435E-2</v>
      </c>
      <c r="C59" s="167">
        <v>0.16482036761100069</v>
      </c>
      <c r="D59" s="161">
        <v>8553</v>
      </c>
      <c r="E59" s="162">
        <v>0</v>
      </c>
      <c r="G59" s="149" t="s">
        <v>150</v>
      </c>
      <c r="H59" s="163">
        <v>-1.5683596044949896E-2</v>
      </c>
      <c r="I59" s="152"/>
      <c r="J59" s="90">
        <f t="shared" si="2"/>
        <v>-9.2496716790523181E-2</v>
      </c>
      <c r="K59" s="90">
        <f t="shared" si="3"/>
        <v>2.6589746587605289E-3</v>
      </c>
    </row>
    <row r="60" spans="1:11" x14ac:dyDescent="0.2">
      <c r="A60" s="149" t="s">
        <v>151</v>
      </c>
      <c r="B60" s="166">
        <v>1.6368525663509881E-3</v>
      </c>
      <c r="C60" s="167">
        <v>4.0427272560812792E-2</v>
      </c>
      <c r="D60" s="161">
        <v>8553</v>
      </c>
      <c r="E60" s="162">
        <v>0</v>
      </c>
      <c r="G60" s="149" t="s">
        <v>151</v>
      </c>
      <c r="H60" s="163">
        <v>-5.0237509884781492E-4</v>
      </c>
      <c r="I60" s="152"/>
      <c r="J60" s="90">
        <f t="shared" si="2"/>
        <v>-1.2406297855575921E-2</v>
      </c>
      <c r="K60" s="90">
        <f t="shared" si="3"/>
        <v>2.0340575006214184E-5</v>
      </c>
    </row>
    <row r="61" spans="1:11" x14ac:dyDescent="0.2">
      <c r="A61" s="149" t="s">
        <v>152</v>
      </c>
      <c r="B61" s="166">
        <v>1.1691804045364199E-4</v>
      </c>
      <c r="C61" s="167">
        <v>1.0812864581304385E-2</v>
      </c>
      <c r="D61" s="161">
        <v>8553</v>
      </c>
      <c r="E61" s="162">
        <v>0</v>
      </c>
      <c r="G61" s="149" t="s">
        <v>152</v>
      </c>
      <c r="H61" s="163">
        <v>-6.8403595827405998E-4</v>
      </c>
      <c r="I61" s="152"/>
      <c r="J61" s="90">
        <f t="shared" si="2"/>
        <v>-6.3253911762918905E-2</v>
      </c>
      <c r="K61" s="90">
        <f t="shared" si="3"/>
        <v>7.3963881855611448E-6</v>
      </c>
    </row>
    <row r="62" spans="1:11" x14ac:dyDescent="0.2">
      <c r="A62" s="149" t="s">
        <v>153</v>
      </c>
      <c r="B62" s="166">
        <v>3.1567870922483334E-3</v>
      </c>
      <c r="C62" s="167">
        <v>5.6099819525211023E-2</v>
      </c>
      <c r="D62" s="161">
        <v>8553</v>
      </c>
      <c r="E62" s="162">
        <v>0</v>
      </c>
      <c r="G62" s="149" t="s">
        <v>153</v>
      </c>
      <c r="H62" s="163">
        <v>-5.3703098756328971E-3</v>
      </c>
      <c r="I62" s="152"/>
      <c r="J62" s="90">
        <f t="shared" si="2"/>
        <v>-9.5425564574772817E-2</v>
      </c>
      <c r="K62" s="90">
        <f t="shared" si="3"/>
        <v>3.0219214678851343E-4</v>
      </c>
    </row>
    <row r="63" spans="1:11" x14ac:dyDescent="0.2">
      <c r="A63" s="149" t="s">
        <v>75</v>
      </c>
      <c r="B63" s="166">
        <v>1.052262364082778E-2</v>
      </c>
      <c r="C63" s="167">
        <v>0.10204467410699382</v>
      </c>
      <c r="D63" s="161">
        <v>8553</v>
      </c>
      <c r="E63" s="162">
        <v>0</v>
      </c>
      <c r="G63" s="149" t="s">
        <v>75</v>
      </c>
      <c r="H63" s="163">
        <v>-1.3578042671833193E-2</v>
      </c>
      <c r="I63" s="152"/>
      <c r="J63" s="90">
        <f t="shared" si="0"/>
        <v>-0.13165964962494392</v>
      </c>
      <c r="K63" s="90">
        <f t="shared" si="1"/>
        <v>1.4001380676172696E-3</v>
      </c>
    </row>
    <row r="64" spans="1:11" ht="24" x14ac:dyDescent="0.2">
      <c r="A64" s="149" t="s">
        <v>154</v>
      </c>
      <c r="B64" s="166">
        <v>9.5872793171986413E-3</v>
      </c>
      <c r="C64" s="167">
        <v>9.7449852239955434E-2</v>
      </c>
      <c r="D64" s="161">
        <v>8553</v>
      </c>
      <c r="E64" s="162">
        <v>0</v>
      </c>
      <c r="G64" s="149" t="s">
        <v>154</v>
      </c>
      <c r="H64" s="163">
        <v>-1.1937973025174601E-2</v>
      </c>
      <c r="I64" s="152"/>
      <c r="J64" s="90">
        <f t="shared" si="0"/>
        <v>-0.12132927933217848</v>
      </c>
      <c r="K64" s="90">
        <f t="shared" si="1"/>
        <v>1.1744777364229289E-3</v>
      </c>
    </row>
    <row r="65" spans="1:11" x14ac:dyDescent="0.2">
      <c r="A65" s="149" t="s">
        <v>155</v>
      </c>
      <c r="B65" s="166">
        <v>3.5075412136092592E-4</v>
      </c>
      <c r="C65" s="167">
        <v>1.8726240754652148E-2</v>
      </c>
      <c r="D65" s="161">
        <v>8553</v>
      </c>
      <c r="E65" s="162">
        <v>0</v>
      </c>
      <c r="G65" s="149" t="s">
        <v>155</v>
      </c>
      <c r="H65" s="163">
        <v>-3.1631383836185916E-3</v>
      </c>
      <c r="I65" s="152"/>
      <c r="J65" s="90">
        <f t="shared" si="0"/>
        <v>-0.16885550822626061</v>
      </c>
      <c r="K65" s="90">
        <f t="shared" si="1"/>
        <v>5.9247546746056338E-5</v>
      </c>
    </row>
    <row r="66" spans="1:11" x14ac:dyDescent="0.2">
      <c r="A66" s="149" t="s">
        <v>77</v>
      </c>
      <c r="B66" s="166">
        <v>1.6368525663509881E-3</v>
      </c>
      <c r="C66" s="167">
        <v>4.0427272560811106E-2</v>
      </c>
      <c r="D66" s="161">
        <v>8553</v>
      </c>
      <c r="E66" s="162">
        <v>0</v>
      </c>
      <c r="G66" s="149" t="s">
        <v>77</v>
      </c>
      <c r="H66" s="163">
        <v>-6.075029824957957E-3</v>
      </c>
      <c r="I66" s="152"/>
      <c r="J66" s="90">
        <f t="shared" si="0"/>
        <v>-0.15002461241171175</v>
      </c>
      <c r="K66" s="90">
        <f t="shared" si="1"/>
        <v>2.4597078976038933E-4</v>
      </c>
    </row>
    <row r="67" spans="1:11" x14ac:dyDescent="0.2">
      <c r="A67" s="149" t="s">
        <v>78</v>
      </c>
      <c r="B67" s="166">
        <v>1.519934525897346E-3</v>
      </c>
      <c r="C67" s="167">
        <v>3.8958975645473459E-2</v>
      </c>
      <c r="D67" s="161">
        <v>8553</v>
      </c>
      <c r="E67" s="162">
        <v>0</v>
      </c>
      <c r="G67" s="149" t="s">
        <v>78</v>
      </c>
      <c r="H67" s="163">
        <v>-2.2831349091609601E-3</v>
      </c>
      <c r="I67" s="152"/>
      <c r="J67" s="90">
        <f t="shared" si="0"/>
        <v>-5.8514492637850274E-2</v>
      </c>
      <c r="K67" s="90">
        <f t="shared" si="1"/>
        <v>8.9073583640755685E-5</v>
      </c>
    </row>
    <row r="68" spans="1:11" x14ac:dyDescent="0.2">
      <c r="A68" s="149" t="s">
        <v>156</v>
      </c>
      <c r="B68" s="166">
        <v>0.12919443470127442</v>
      </c>
      <c r="C68" s="167">
        <v>0.33543462543257196</v>
      </c>
      <c r="D68" s="161">
        <v>8553</v>
      </c>
      <c r="E68" s="162">
        <v>0</v>
      </c>
      <c r="G68" s="149" t="s">
        <v>156</v>
      </c>
      <c r="H68" s="163">
        <v>-3.6630837108351313E-2</v>
      </c>
      <c r="I68" s="152"/>
      <c r="J68" s="90">
        <f t="shared" si="0"/>
        <v>-9.5095539926349976E-2</v>
      </c>
      <c r="K68" s="90">
        <f t="shared" si="1"/>
        <v>1.4108562247397524E-2</v>
      </c>
    </row>
    <row r="69" spans="1:11" ht="24" x14ac:dyDescent="0.2">
      <c r="A69" s="149" t="s">
        <v>157</v>
      </c>
      <c r="B69" s="166">
        <v>0.15935928913831404</v>
      </c>
      <c r="C69" s="167">
        <v>0.36603219903789369</v>
      </c>
      <c r="D69" s="161">
        <v>8553</v>
      </c>
      <c r="E69" s="162">
        <v>0</v>
      </c>
      <c r="G69" s="149" t="s">
        <v>157</v>
      </c>
      <c r="H69" s="163">
        <v>-6.1374325501023806E-2</v>
      </c>
      <c r="I69" s="152"/>
      <c r="J69" s="90">
        <f t="shared" si="0"/>
        <v>-0.14095414762266825</v>
      </c>
      <c r="K69" s="90">
        <f t="shared" si="1"/>
        <v>2.6720515050027375E-2</v>
      </c>
    </row>
    <row r="70" spans="1:11" x14ac:dyDescent="0.2">
      <c r="A70" s="149" t="s">
        <v>88</v>
      </c>
      <c r="B70" s="166">
        <v>6.8981643867648771E-3</v>
      </c>
      <c r="C70" s="167">
        <v>8.2773067871572056E-2</v>
      </c>
      <c r="D70" s="161">
        <v>8553</v>
      </c>
      <c r="E70" s="162">
        <v>0</v>
      </c>
      <c r="G70" s="149" t="s">
        <v>88</v>
      </c>
      <c r="H70" s="163">
        <v>1.2584782939914837E-3</v>
      </c>
      <c r="I70" s="152"/>
      <c r="J70" s="90">
        <f t="shared" si="0"/>
        <v>1.5099079156779579E-2</v>
      </c>
      <c r="K70" s="90">
        <f t="shared" si="1"/>
        <v>-1.0487940549211148E-4</v>
      </c>
    </row>
    <row r="71" spans="1:11" x14ac:dyDescent="0.2">
      <c r="A71" s="149" t="s">
        <v>158</v>
      </c>
      <c r="B71" s="166">
        <v>2.5020460657079389E-2</v>
      </c>
      <c r="C71" s="167">
        <v>0.1561963177827477</v>
      </c>
      <c r="D71" s="161">
        <v>8553</v>
      </c>
      <c r="E71" s="162">
        <v>0</v>
      </c>
      <c r="G71" s="149" t="s">
        <v>158</v>
      </c>
      <c r="H71" s="163">
        <v>1.6652174578314822E-2</v>
      </c>
      <c r="I71" s="152"/>
      <c r="J71" s="90">
        <f t="shared" si="0"/>
        <v>0.10394310013124096</v>
      </c>
      <c r="K71" s="90">
        <f t="shared" si="1"/>
        <v>-2.6674449488050807E-3</v>
      </c>
    </row>
    <row r="72" spans="1:11" x14ac:dyDescent="0.2">
      <c r="A72" s="149" t="s">
        <v>159</v>
      </c>
      <c r="B72" s="166">
        <v>8.5817841692973226E-2</v>
      </c>
      <c r="C72" s="167">
        <v>0.28011125182695962</v>
      </c>
      <c r="D72" s="161">
        <v>8553</v>
      </c>
      <c r="E72" s="162">
        <v>0</v>
      </c>
      <c r="G72" s="149" t="s">
        <v>159</v>
      </c>
      <c r="H72" s="163">
        <v>5.8630177349660466E-2</v>
      </c>
      <c r="I72" s="152"/>
      <c r="J72" s="90">
        <f t="shared" ref="J72:J118" si="4">((1-B72)/C72)*H72</f>
        <v>0.19134776529629469</v>
      </c>
      <c r="K72" s="90">
        <f t="shared" ref="K72:K118" si="5">((0-B72)/C72)*H72</f>
        <v>-1.7962560394868946E-2</v>
      </c>
    </row>
    <row r="73" spans="1:11" x14ac:dyDescent="0.2">
      <c r="A73" s="149" t="s">
        <v>160</v>
      </c>
      <c r="B73" s="166">
        <v>0.46977668654273352</v>
      </c>
      <c r="C73" s="167">
        <v>0.49911489402793502</v>
      </c>
      <c r="D73" s="161">
        <v>8553</v>
      </c>
      <c r="E73" s="162">
        <v>0</v>
      </c>
      <c r="G73" s="149" t="s">
        <v>160</v>
      </c>
      <c r="H73" s="163">
        <v>4.5916045427236409E-2</v>
      </c>
      <c r="I73" s="152"/>
      <c r="J73" s="90">
        <f t="shared" si="4"/>
        <v>4.8777862649638834E-2</v>
      </c>
      <c r="K73" s="90">
        <f t="shared" si="5"/>
        <v>-4.3217078748897207E-2</v>
      </c>
    </row>
    <row r="74" spans="1:11" x14ac:dyDescent="0.2">
      <c r="A74" s="149" t="s">
        <v>161</v>
      </c>
      <c r="B74" s="166">
        <v>1.1691804045364197E-3</v>
      </c>
      <c r="C74" s="167">
        <v>3.4175283117197745E-2</v>
      </c>
      <c r="D74" s="161">
        <v>8553</v>
      </c>
      <c r="E74" s="162">
        <v>0</v>
      </c>
      <c r="G74" s="149" t="s">
        <v>161</v>
      </c>
      <c r="H74" s="163">
        <v>5.3562998334359497E-3</v>
      </c>
      <c r="I74" s="152"/>
      <c r="J74" s="90">
        <f t="shared" si="4"/>
        <v>0.15654697970702749</v>
      </c>
      <c r="K74" s="90">
        <f t="shared" si="5"/>
        <v>-1.8324590858835008E-4</v>
      </c>
    </row>
    <row r="75" spans="1:11" x14ac:dyDescent="0.2">
      <c r="A75" s="149" t="s">
        <v>162</v>
      </c>
      <c r="B75" s="166">
        <v>3.7413772945165446E-3</v>
      </c>
      <c r="C75" s="167">
        <v>6.1055837061736826E-2</v>
      </c>
      <c r="D75" s="161">
        <v>8553</v>
      </c>
      <c r="E75" s="162">
        <v>0</v>
      </c>
      <c r="G75" s="149" t="s">
        <v>162</v>
      </c>
      <c r="H75" s="163">
        <v>1.2753446087863822E-2</v>
      </c>
      <c r="I75" s="152"/>
      <c r="J75" s="90">
        <f t="shared" si="4"/>
        <v>0.2081001792080322</v>
      </c>
      <c r="K75" s="90">
        <f t="shared" si="5"/>
        <v>-7.8150519125185208E-4</v>
      </c>
    </row>
    <row r="76" spans="1:11" x14ac:dyDescent="0.2">
      <c r="A76" s="149" t="s">
        <v>89</v>
      </c>
      <c r="B76" s="166">
        <v>1.1691804045364202E-4</v>
      </c>
      <c r="C76" s="167">
        <v>1.0812864581304994E-2</v>
      </c>
      <c r="D76" s="161">
        <v>8553</v>
      </c>
      <c r="E76" s="162">
        <v>0</v>
      </c>
      <c r="G76" s="149" t="s">
        <v>89</v>
      </c>
      <c r="H76" s="163">
        <v>-1.3585603776795044E-3</v>
      </c>
      <c r="I76" s="152"/>
      <c r="J76" s="90">
        <f t="shared" si="4"/>
        <v>-0.12562827613793753</v>
      </c>
      <c r="K76" s="90">
        <f t="shared" si="5"/>
        <v>1.4689929389375299E-5</v>
      </c>
    </row>
    <row r="77" spans="1:11" x14ac:dyDescent="0.2">
      <c r="A77" s="149" t="s">
        <v>163</v>
      </c>
      <c r="B77" s="166">
        <v>3.6010756459721731E-2</v>
      </c>
      <c r="C77" s="167">
        <v>0.18632777850940183</v>
      </c>
      <c r="D77" s="161">
        <v>8553</v>
      </c>
      <c r="E77" s="162">
        <v>0</v>
      </c>
      <c r="G77" s="149" t="s">
        <v>163</v>
      </c>
      <c r="H77" s="163">
        <v>-2.1450916771317743E-2</v>
      </c>
      <c r="I77" s="152"/>
      <c r="J77" s="90">
        <f t="shared" si="4"/>
        <v>-0.1109789060818146</v>
      </c>
      <c r="K77" s="90">
        <f t="shared" si="5"/>
        <v>4.1457250543600844E-3</v>
      </c>
    </row>
    <row r="78" spans="1:11" x14ac:dyDescent="0.2">
      <c r="A78" s="149" t="s">
        <v>106</v>
      </c>
      <c r="B78" s="166">
        <v>0.22191044078101252</v>
      </c>
      <c r="C78" s="167">
        <v>0.41555551639630728</v>
      </c>
      <c r="D78" s="161">
        <v>8553</v>
      </c>
      <c r="E78" s="162">
        <v>0</v>
      </c>
      <c r="G78" s="149" t="s">
        <v>106</v>
      </c>
      <c r="H78" s="163">
        <v>-6.091608887608297E-2</v>
      </c>
      <c r="I78" s="152"/>
      <c r="J78" s="90">
        <f t="shared" si="4"/>
        <v>-0.11405978472857846</v>
      </c>
      <c r="K78" s="90">
        <f t="shared" si="5"/>
        <v>3.2529747770825228E-2</v>
      </c>
    </row>
    <row r="79" spans="1:11" x14ac:dyDescent="0.2">
      <c r="A79" s="149" t="s">
        <v>164</v>
      </c>
      <c r="B79" s="166">
        <v>8.1842628317549393E-4</v>
      </c>
      <c r="C79" s="167">
        <v>2.8598113281429902E-2</v>
      </c>
      <c r="D79" s="161">
        <v>8553</v>
      </c>
      <c r="E79" s="162">
        <v>0</v>
      </c>
      <c r="G79" s="149" t="s">
        <v>164</v>
      </c>
      <c r="H79" s="163">
        <v>-1.9903414664074132E-3</v>
      </c>
      <c r="I79" s="152"/>
      <c r="J79" s="90">
        <f t="shared" si="4"/>
        <v>-6.953999024579624E-2</v>
      </c>
      <c r="K79" s="90">
        <f t="shared" si="5"/>
        <v>5.6959973288155123E-5</v>
      </c>
    </row>
    <row r="80" spans="1:11" x14ac:dyDescent="0.2">
      <c r="A80" s="149" t="s">
        <v>108</v>
      </c>
      <c r="B80" s="166">
        <v>2.3383608090728398E-4</v>
      </c>
      <c r="C80" s="167">
        <v>1.5290805670534108E-2</v>
      </c>
      <c r="D80" s="161">
        <v>8553</v>
      </c>
      <c r="E80" s="162">
        <v>0</v>
      </c>
      <c r="G80" s="149" t="s">
        <v>108</v>
      </c>
      <c r="H80" s="163">
        <v>-2.5309498201229494E-3</v>
      </c>
      <c r="I80" s="152"/>
      <c r="J80" s="90">
        <f t="shared" si="4"/>
        <v>-0.16548231971923644</v>
      </c>
      <c r="K80" s="90">
        <f t="shared" si="5"/>
        <v>3.8704787678455481E-5</v>
      </c>
    </row>
    <row r="81" spans="1:11" x14ac:dyDescent="0.2">
      <c r="A81" s="149" t="s">
        <v>165</v>
      </c>
      <c r="B81" s="166">
        <v>6.8981643867648781E-2</v>
      </c>
      <c r="C81" s="167">
        <v>0.25343773673814568</v>
      </c>
      <c r="D81" s="161">
        <v>8553</v>
      </c>
      <c r="E81" s="162">
        <v>0</v>
      </c>
      <c r="G81" s="149" t="s">
        <v>165</v>
      </c>
      <c r="H81" s="163">
        <v>-8.0469502990232443E-3</v>
      </c>
      <c r="I81" s="152"/>
      <c r="J81" s="90">
        <f t="shared" si="4"/>
        <v>-2.9560942800779557E-2</v>
      </c>
      <c r="K81" s="90">
        <f t="shared" si="5"/>
        <v>2.1902494351952709E-3</v>
      </c>
    </row>
    <row r="82" spans="1:11" x14ac:dyDescent="0.2">
      <c r="A82" s="149" t="s">
        <v>166</v>
      </c>
      <c r="B82" s="166">
        <v>1.1341049924003274E-2</v>
      </c>
      <c r="C82" s="167">
        <v>0.10589495549514467</v>
      </c>
      <c r="D82" s="161">
        <v>8553</v>
      </c>
      <c r="E82" s="162">
        <v>0</v>
      </c>
      <c r="G82" s="149" t="s">
        <v>166</v>
      </c>
      <c r="H82" s="163">
        <v>-1.2550755843279197E-2</v>
      </c>
      <c r="I82" s="152"/>
      <c r="J82" s="90">
        <f t="shared" si="4"/>
        <v>-0.11717665904534538</v>
      </c>
      <c r="K82" s="90">
        <f t="shared" si="5"/>
        <v>1.3441504171474105E-3</v>
      </c>
    </row>
    <row r="83" spans="1:11" x14ac:dyDescent="0.2">
      <c r="A83" s="149" t="s">
        <v>113</v>
      </c>
      <c r="B83" s="166">
        <v>0.22144276861919795</v>
      </c>
      <c r="C83" s="167">
        <v>0.41524213244665281</v>
      </c>
      <c r="D83" s="161">
        <v>8553</v>
      </c>
      <c r="E83" s="162">
        <v>0</v>
      </c>
      <c r="G83" s="149" t="s">
        <v>113</v>
      </c>
      <c r="H83" s="163">
        <v>5.9973386754518403E-2</v>
      </c>
      <c r="I83" s="152"/>
      <c r="J83" s="90">
        <f t="shared" si="4"/>
        <v>0.11244695636497493</v>
      </c>
      <c r="K83" s="90">
        <f t="shared" si="5"/>
        <v>-3.1982960708103705E-2</v>
      </c>
    </row>
    <row r="84" spans="1:11" x14ac:dyDescent="0.2">
      <c r="A84" s="149" t="s">
        <v>114</v>
      </c>
      <c r="B84" s="166">
        <v>5.8459020226821002E-3</v>
      </c>
      <c r="C84" s="167">
        <v>7.6239143669529816E-2</v>
      </c>
      <c r="D84" s="161">
        <v>8553</v>
      </c>
      <c r="E84" s="162">
        <v>0</v>
      </c>
      <c r="G84" s="149" t="s">
        <v>114</v>
      </c>
      <c r="H84" s="163">
        <v>1.0520815198469617E-2</v>
      </c>
      <c r="I84" s="152"/>
      <c r="J84" s="90">
        <f t="shared" si="4"/>
        <v>0.13719083190333431</v>
      </c>
      <c r="K84" s="90">
        <f t="shared" si="5"/>
        <v>-8.0672016878357232E-4</v>
      </c>
    </row>
    <row r="85" spans="1:11" x14ac:dyDescent="0.2">
      <c r="A85" s="149" t="s">
        <v>111</v>
      </c>
      <c r="B85" s="166">
        <v>1.6368525663509881E-3</v>
      </c>
      <c r="C85" s="167">
        <v>4.0427272560812182E-2</v>
      </c>
      <c r="D85" s="161">
        <v>8553</v>
      </c>
      <c r="E85" s="162">
        <v>0</v>
      </c>
      <c r="G85" s="149" t="s">
        <v>111</v>
      </c>
      <c r="H85" s="163">
        <v>6.9353313707138809E-3</v>
      </c>
      <c r="I85" s="152"/>
      <c r="J85" s="90">
        <f t="shared" si="4"/>
        <v>0.17127000703166234</v>
      </c>
      <c r="K85" s="90">
        <f t="shared" si="5"/>
        <v>-2.8080338428894169E-4</v>
      </c>
    </row>
    <row r="86" spans="1:11" x14ac:dyDescent="0.2">
      <c r="A86" s="149" t="s">
        <v>167</v>
      </c>
      <c r="B86" s="166">
        <v>0.25172454109669123</v>
      </c>
      <c r="C86" s="167">
        <v>0.43402917146355108</v>
      </c>
      <c r="D86" s="161">
        <v>8553</v>
      </c>
      <c r="E86" s="162">
        <v>0</v>
      </c>
      <c r="G86" s="149" t="s">
        <v>167</v>
      </c>
      <c r="H86" s="163">
        <v>4.0595977674360101E-2</v>
      </c>
      <c r="I86" s="152"/>
      <c r="J86" s="90">
        <f t="shared" si="4"/>
        <v>6.9988322954143367E-2</v>
      </c>
      <c r="K86" s="90">
        <f t="shared" si="5"/>
        <v>-2.3544509268792296E-2</v>
      </c>
    </row>
    <row r="87" spans="1:11" x14ac:dyDescent="0.2">
      <c r="A87" s="149" t="s">
        <v>117</v>
      </c>
      <c r="B87" s="166">
        <v>1.1691804045364199E-3</v>
      </c>
      <c r="C87" s="167">
        <v>3.4175283117197773E-2</v>
      </c>
      <c r="D87" s="161">
        <v>8553</v>
      </c>
      <c r="E87" s="162">
        <v>0</v>
      </c>
      <c r="G87" s="149" t="s">
        <v>117</v>
      </c>
      <c r="H87" s="163">
        <v>7.0687633988539451E-3</v>
      </c>
      <c r="I87" s="152"/>
      <c r="J87" s="90">
        <f t="shared" si="4"/>
        <v>0.20659664222798196</v>
      </c>
      <c r="K87" s="90">
        <f t="shared" si="5"/>
        <v>-2.4183149037572513E-4</v>
      </c>
    </row>
    <row r="88" spans="1:11" x14ac:dyDescent="0.2">
      <c r="A88" s="149" t="s">
        <v>168</v>
      </c>
      <c r="B88" s="166">
        <v>0.15819010873377765</v>
      </c>
      <c r="C88" s="167">
        <v>0.36494050139811673</v>
      </c>
      <c r="D88" s="161">
        <v>8553</v>
      </c>
      <c r="E88" s="162">
        <v>0</v>
      </c>
      <c r="G88" s="149" t="s">
        <v>168</v>
      </c>
      <c r="H88" s="163">
        <v>-3.018347029178952E-2</v>
      </c>
      <c r="I88" s="152"/>
      <c r="J88" s="90">
        <f t="shared" si="4"/>
        <v>-6.9624346289396843E-2</v>
      </c>
      <c r="K88" s="90">
        <f t="shared" si="5"/>
        <v>1.3083575073549156E-2</v>
      </c>
    </row>
    <row r="89" spans="1:11" x14ac:dyDescent="0.2">
      <c r="A89" s="149" t="s">
        <v>169</v>
      </c>
      <c r="B89" s="166">
        <v>1.9759148836665498E-2</v>
      </c>
      <c r="C89" s="167">
        <v>0.13917970287391576</v>
      </c>
      <c r="D89" s="161">
        <v>8553</v>
      </c>
      <c r="E89" s="162">
        <v>0</v>
      </c>
      <c r="G89" s="149" t="s">
        <v>169</v>
      </c>
      <c r="H89" s="163">
        <v>-3.7211992586535034E-4</v>
      </c>
      <c r="I89" s="152"/>
      <c r="J89" s="90">
        <f t="shared" si="4"/>
        <v>-2.6208358354920043E-3</v>
      </c>
      <c r="K89" s="90">
        <f t="shared" si="5"/>
        <v>5.2829348306076904E-5</v>
      </c>
    </row>
    <row r="90" spans="1:11" x14ac:dyDescent="0.2">
      <c r="A90" s="149" t="s">
        <v>119</v>
      </c>
      <c r="B90" s="166">
        <v>2.3383608090728398E-4</v>
      </c>
      <c r="C90" s="167">
        <v>1.5290805670534679E-2</v>
      </c>
      <c r="D90" s="161">
        <v>8553</v>
      </c>
      <c r="E90" s="162">
        <v>0</v>
      </c>
      <c r="G90" s="149" t="s">
        <v>119</v>
      </c>
      <c r="H90" s="163">
        <v>-1.2610706293284921E-3</v>
      </c>
      <c r="I90" s="152"/>
      <c r="J90" s="90">
        <f t="shared" si="4"/>
        <v>-8.2453192636166475E-2</v>
      </c>
      <c r="K90" s="90">
        <f t="shared" si="5"/>
        <v>1.9285040962733357E-5</v>
      </c>
    </row>
    <row r="91" spans="1:11" x14ac:dyDescent="0.2">
      <c r="A91" s="149" t="s">
        <v>90</v>
      </c>
      <c r="B91" s="166">
        <v>3.5075412136092597E-4</v>
      </c>
      <c r="C91" s="167">
        <v>1.8726240754651652E-2</v>
      </c>
      <c r="D91" s="161">
        <v>8553</v>
      </c>
      <c r="E91" s="162">
        <v>0</v>
      </c>
      <c r="G91" s="149" t="s">
        <v>90</v>
      </c>
      <c r="H91" s="163">
        <v>-2.0178939499222383E-3</v>
      </c>
      <c r="I91" s="152"/>
      <c r="J91" s="90">
        <f t="shared" si="4"/>
        <v>-0.1077197602942149</v>
      </c>
      <c r="K91" s="90">
        <f t="shared" si="5"/>
        <v>3.7796407120777149E-5</v>
      </c>
    </row>
    <row r="92" spans="1:11" x14ac:dyDescent="0.2">
      <c r="A92" s="149" t="s">
        <v>170</v>
      </c>
      <c r="B92" s="166">
        <v>0.1757278148018239</v>
      </c>
      <c r="C92" s="167">
        <v>0.38061067664842252</v>
      </c>
      <c r="D92" s="161">
        <v>8553</v>
      </c>
      <c r="E92" s="162">
        <v>0</v>
      </c>
      <c r="G92" s="149" t="s">
        <v>170</v>
      </c>
      <c r="H92" s="163">
        <v>-6.5471183356736726E-2</v>
      </c>
      <c r="I92" s="152"/>
      <c r="J92" s="90">
        <f t="shared" si="4"/>
        <v>-0.14178812808978911</v>
      </c>
      <c r="K92" s="90">
        <f t="shared" si="5"/>
        <v>3.0228022201269928E-2</v>
      </c>
    </row>
    <row r="93" spans="1:11" x14ac:dyDescent="0.2">
      <c r="A93" s="149" t="s">
        <v>91</v>
      </c>
      <c r="B93" s="166">
        <v>2.3383608090728398E-4</v>
      </c>
      <c r="C93" s="167">
        <v>1.5290805670534263E-2</v>
      </c>
      <c r="D93" s="161">
        <v>8553</v>
      </c>
      <c r="E93" s="162">
        <v>0</v>
      </c>
      <c r="G93" s="149" t="s">
        <v>91</v>
      </c>
      <c r="H93" s="163">
        <v>-3.0332819497610108E-3</v>
      </c>
      <c r="I93" s="152"/>
      <c r="J93" s="90">
        <f t="shared" si="4"/>
        <v>-0.19832654500615554</v>
      </c>
      <c r="K93" s="90">
        <f t="shared" si="5"/>
        <v>4.6386748919694895E-5</v>
      </c>
    </row>
    <row r="94" spans="1:11" x14ac:dyDescent="0.2">
      <c r="A94" s="149" t="s">
        <v>171</v>
      </c>
      <c r="B94" s="166">
        <v>1.5433181339880747E-2</v>
      </c>
      <c r="C94" s="167">
        <v>0.12327520038826953</v>
      </c>
      <c r="D94" s="161">
        <v>8553</v>
      </c>
      <c r="E94" s="162">
        <v>0</v>
      </c>
      <c r="G94" s="149" t="s">
        <v>171</v>
      </c>
      <c r="H94" s="163">
        <v>-1.376385470467735E-2</v>
      </c>
      <c r="I94" s="152"/>
      <c r="J94" s="90">
        <f t="shared" si="4"/>
        <v>-0.10992831158580543</v>
      </c>
      <c r="K94" s="90">
        <f t="shared" si="5"/>
        <v>1.7231370537140859E-3</v>
      </c>
    </row>
    <row r="95" spans="1:11" x14ac:dyDescent="0.2">
      <c r="A95" s="149" t="s">
        <v>92</v>
      </c>
      <c r="B95" s="166">
        <v>7.0150824272185194E-4</v>
      </c>
      <c r="C95" s="167">
        <v>2.6478257116420392E-2</v>
      </c>
      <c r="D95" s="161">
        <v>8553</v>
      </c>
      <c r="E95" s="162">
        <v>0</v>
      </c>
      <c r="G95" s="149" t="s">
        <v>92</v>
      </c>
      <c r="H95" s="163">
        <v>-2.9355062162880834E-3</v>
      </c>
      <c r="I95" s="152"/>
      <c r="J95" s="90">
        <f t="shared" si="4"/>
        <v>-0.11078700994491174</v>
      </c>
      <c r="K95" s="90">
        <f t="shared" si="5"/>
        <v>7.7772558753886787E-5</v>
      </c>
    </row>
    <row r="96" spans="1:11" x14ac:dyDescent="0.2">
      <c r="A96" s="149" t="s">
        <v>93</v>
      </c>
      <c r="B96" s="166">
        <v>1.1691804045364201E-3</v>
      </c>
      <c r="C96" s="167">
        <v>3.4175283117197808E-2</v>
      </c>
      <c r="D96" s="161">
        <v>8553</v>
      </c>
      <c r="E96" s="162">
        <v>0</v>
      </c>
      <c r="G96" s="149" t="s">
        <v>93</v>
      </c>
      <c r="H96" s="163">
        <v>-2.2943587215048448E-3</v>
      </c>
      <c r="I96" s="152"/>
      <c r="J96" s="90">
        <f t="shared" si="4"/>
        <v>-6.7056538914039274E-2</v>
      </c>
      <c r="K96" s="90">
        <f t="shared" si="5"/>
        <v>7.8492963729415044E-5</v>
      </c>
    </row>
    <row r="97" spans="1:11" x14ac:dyDescent="0.2">
      <c r="A97" s="149" t="s">
        <v>172</v>
      </c>
      <c r="B97" s="166">
        <v>0.7914182158307026</v>
      </c>
      <c r="C97" s="167">
        <v>0.40631850318918816</v>
      </c>
      <c r="D97" s="161">
        <v>8553</v>
      </c>
      <c r="E97" s="162">
        <v>0</v>
      </c>
      <c r="G97" s="149" t="s">
        <v>172</v>
      </c>
      <c r="H97" s="163">
        <v>6.3321956266842408E-2</v>
      </c>
      <c r="I97" s="152"/>
      <c r="J97" s="90">
        <f t="shared" si="4"/>
        <v>3.2506042701871379E-2</v>
      </c>
      <c r="K97" s="90">
        <f t="shared" si="5"/>
        <v>-0.12333710933238075</v>
      </c>
    </row>
    <row r="98" spans="1:11" x14ac:dyDescent="0.2">
      <c r="A98" s="149" t="s">
        <v>173</v>
      </c>
      <c r="B98" s="166">
        <v>8.1842628317549404E-4</v>
      </c>
      <c r="C98" s="167">
        <v>2.8598113281429582E-2</v>
      </c>
      <c r="D98" s="161">
        <v>8553</v>
      </c>
      <c r="E98" s="162">
        <v>0</v>
      </c>
      <c r="G98" s="149" t="s">
        <v>173</v>
      </c>
      <c r="H98" s="163">
        <v>1.0712596896832658E-3</v>
      </c>
      <c r="I98" s="152"/>
      <c r="J98" s="90">
        <f t="shared" si="4"/>
        <v>3.7428446137815125E-2</v>
      </c>
      <c r="K98" s="90">
        <f t="shared" si="5"/>
        <v>-3.0657514973637479E-5</v>
      </c>
    </row>
    <row r="99" spans="1:11" x14ac:dyDescent="0.2">
      <c r="A99" s="149" t="s">
        <v>174</v>
      </c>
      <c r="B99" s="166">
        <v>1.286098444990062E-3</v>
      </c>
      <c r="C99" s="167">
        <v>3.5841241441415768E-2</v>
      </c>
      <c r="D99" s="161">
        <v>8553</v>
      </c>
      <c r="E99" s="162">
        <v>0</v>
      </c>
      <c r="G99" s="149" t="s">
        <v>174</v>
      </c>
      <c r="H99" s="163">
        <v>5.1939102390231679E-3</v>
      </c>
      <c r="I99" s="152"/>
      <c r="J99" s="90">
        <f t="shared" si="4"/>
        <v>0.14472797678116478</v>
      </c>
      <c r="K99" s="90">
        <f t="shared" si="5"/>
        <v>-1.8637412135247161E-4</v>
      </c>
    </row>
    <row r="100" spans="1:11" x14ac:dyDescent="0.2">
      <c r="A100" s="149" t="s">
        <v>175</v>
      </c>
      <c r="B100" s="166">
        <v>2.3383608090728398E-4</v>
      </c>
      <c r="C100" s="167">
        <v>1.529080567053491E-2</v>
      </c>
      <c r="D100" s="161">
        <v>8553</v>
      </c>
      <c r="E100" s="162">
        <v>0</v>
      </c>
      <c r="G100" s="149" t="s">
        <v>175</v>
      </c>
      <c r="H100" s="163">
        <v>2.7243262812329631E-3</v>
      </c>
      <c r="I100" s="152"/>
      <c r="J100" s="90">
        <f t="shared" si="4"/>
        <v>0.17812594667269518</v>
      </c>
      <c r="K100" s="90">
        <f t="shared" si="5"/>
        <v>-4.1662015360237444E-5</v>
      </c>
    </row>
    <row r="101" spans="1:11" x14ac:dyDescent="0.2">
      <c r="A101" s="149" t="s">
        <v>176</v>
      </c>
      <c r="B101" s="166">
        <v>9.0026891149304344E-3</v>
      </c>
      <c r="C101" s="167">
        <v>9.4459959381480926E-2</v>
      </c>
      <c r="D101" s="161">
        <v>8553</v>
      </c>
      <c r="E101" s="162">
        <v>0</v>
      </c>
      <c r="G101" s="149" t="s">
        <v>176</v>
      </c>
      <c r="H101" s="163">
        <v>8.4921392778666126E-3</v>
      </c>
      <c r="I101" s="152"/>
      <c r="J101" s="90">
        <f t="shared" si="4"/>
        <v>8.9092640343408858E-2</v>
      </c>
      <c r="K101" s="90">
        <f t="shared" si="5"/>
        <v>-8.0935975772091591E-4</v>
      </c>
    </row>
    <row r="102" spans="1:11" x14ac:dyDescent="0.2">
      <c r="A102" s="149" t="s">
        <v>97</v>
      </c>
      <c r="B102" s="166">
        <v>3.5075412136092595E-3</v>
      </c>
      <c r="C102" s="167">
        <v>5.9123997432936067E-2</v>
      </c>
      <c r="D102" s="161">
        <v>8553</v>
      </c>
      <c r="E102" s="162">
        <v>0</v>
      </c>
      <c r="G102" s="149" t="s">
        <v>97</v>
      </c>
      <c r="H102" s="163">
        <v>7.2273413590727041E-4</v>
      </c>
      <c r="I102" s="152"/>
      <c r="J102" s="90">
        <f t="shared" si="4"/>
        <v>1.2181164119628584E-2</v>
      </c>
      <c r="K102" s="90">
        <f t="shared" si="5"/>
        <v>-4.2876325658671539E-5</v>
      </c>
    </row>
    <row r="103" spans="1:11" x14ac:dyDescent="0.2">
      <c r="A103" s="149" t="s">
        <v>79</v>
      </c>
      <c r="B103" s="166">
        <v>5.9628200631357412E-3</v>
      </c>
      <c r="C103" s="167">
        <v>7.6993232983520787E-2</v>
      </c>
      <c r="D103" s="161">
        <v>8553</v>
      </c>
      <c r="E103" s="162">
        <v>0</v>
      </c>
      <c r="G103" s="149" t="s">
        <v>79</v>
      </c>
      <c r="H103" s="163">
        <v>8.2585074735265409E-3</v>
      </c>
      <c r="I103" s="152"/>
      <c r="J103" s="90">
        <f t="shared" si="4"/>
        <v>0.10662318182208178</v>
      </c>
      <c r="K103" s="90">
        <f t="shared" si="5"/>
        <v>-6.3958859949731471E-4</v>
      </c>
    </row>
    <row r="104" spans="1:11" x14ac:dyDescent="0.2">
      <c r="A104" s="149" t="s">
        <v>80</v>
      </c>
      <c r="B104" s="166">
        <v>0.16403601075645974</v>
      </c>
      <c r="C104" s="167">
        <v>0.37032989693852603</v>
      </c>
      <c r="D104" s="161">
        <v>8553</v>
      </c>
      <c r="E104" s="162">
        <v>0</v>
      </c>
      <c r="G104" s="149" t="s">
        <v>80</v>
      </c>
      <c r="H104" s="163">
        <v>7.6206101216581196E-2</v>
      </c>
      <c r="I104" s="152"/>
      <c r="J104" s="90">
        <f t="shared" si="4"/>
        <v>0.17202380068246342</v>
      </c>
      <c r="K104" s="90">
        <f t="shared" si="5"/>
        <v>-3.3755159770279188E-2</v>
      </c>
    </row>
    <row r="105" spans="1:11" x14ac:dyDescent="0.2">
      <c r="A105" s="149" t="s">
        <v>81</v>
      </c>
      <c r="B105" s="166">
        <v>1.4030164854437041E-3</v>
      </c>
      <c r="C105" s="167">
        <v>3.7432764486876519E-2</v>
      </c>
      <c r="D105" s="161">
        <v>8553</v>
      </c>
      <c r="E105" s="162">
        <v>0</v>
      </c>
      <c r="G105" s="149" t="s">
        <v>81</v>
      </c>
      <c r="H105" s="163">
        <v>2.4848038355369511E-3</v>
      </c>
      <c r="I105" s="152"/>
      <c r="J105" s="90">
        <f t="shared" si="4"/>
        <v>6.6287319379323945E-2</v>
      </c>
      <c r="K105" s="90">
        <f t="shared" si="5"/>
        <v>-9.3132868815348023E-5</v>
      </c>
    </row>
    <row r="106" spans="1:11" x14ac:dyDescent="0.2">
      <c r="A106" s="149" t="s">
        <v>82</v>
      </c>
      <c r="B106" s="166">
        <v>1.1691804045364199E-4</v>
      </c>
      <c r="C106" s="167">
        <v>1.0812864581304791E-2</v>
      </c>
      <c r="D106" s="161">
        <v>8553</v>
      </c>
      <c r="E106" s="162">
        <v>0</v>
      </c>
      <c r="G106" s="149" t="s">
        <v>82</v>
      </c>
      <c r="H106" s="163">
        <v>2.6015786812434082E-4</v>
      </c>
      <c r="I106" s="152"/>
      <c r="J106" s="90">
        <f t="shared" si="4"/>
        <v>2.4057218974696665E-2</v>
      </c>
      <c r="K106" s="90">
        <f t="shared" si="5"/>
        <v>-2.8130517977896005E-6</v>
      </c>
    </row>
    <row r="107" spans="1:11" x14ac:dyDescent="0.2">
      <c r="A107" s="149" t="s">
        <v>83</v>
      </c>
      <c r="B107" s="166">
        <v>9.3534432362913592E-4</v>
      </c>
      <c r="C107" s="167">
        <v>3.057088032324962E-2</v>
      </c>
      <c r="D107" s="161">
        <v>8553</v>
      </c>
      <c r="E107" s="162">
        <v>0</v>
      </c>
      <c r="G107" s="149" t="s">
        <v>83</v>
      </c>
      <c r="H107" s="163">
        <v>9.0853563036269198E-4</v>
      </c>
      <c r="I107" s="152"/>
      <c r="J107" s="90">
        <f t="shared" si="4"/>
        <v>2.969119067296562E-2</v>
      </c>
      <c r="K107" s="90">
        <f t="shared" si="5"/>
        <v>-2.7797486879312463E-5</v>
      </c>
    </row>
    <row r="108" spans="1:11" x14ac:dyDescent="0.2">
      <c r="A108" s="149" t="s">
        <v>177</v>
      </c>
      <c r="B108" s="166">
        <v>2.3383608090728403E-4</v>
      </c>
      <c r="C108" s="167">
        <v>1.5290805670534218E-2</v>
      </c>
      <c r="D108" s="161">
        <v>8553</v>
      </c>
      <c r="E108" s="162">
        <v>0</v>
      </c>
      <c r="G108" s="149" t="s">
        <v>177</v>
      </c>
      <c r="H108" s="163">
        <v>-4.0003573386583808E-4</v>
      </c>
      <c r="I108" s="152"/>
      <c r="J108" s="90">
        <f t="shared" si="4"/>
        <v>-2.6155730423564737E-2</v>
      </c>
      <c r="K108" s="90">
        <f t="shared" si="5"/>
        <v>6.1175840073827011E-6</v>
      </c>
    </row>
    <row r="109" spans="1:11" x14ac:dyDescent="0.2">
      <c r="A109" s="149" t="s">
        <v>84</v>
      </c>
      <c r="B109" s="166">
        <v>0.13691102537121477</v>
      </c>
      <c r="C109" s="167">
        <v>0.34377349214569086</v>
      </c>
      <c r="D109" s="161">
        <v>8553</v>
      </c>
      <c r="E109" s="162">
        <v>0</v>
      </c>
      <c r="G109" s="149" t="s">
        <v>84</v>
      </c>
      <c r="H109" s="163">
        <v>1.071603411982954E-2</v>
      </c>
      <c r="I109" s="152"/>
      <c r="J109" s="90">
        <f t="shared" si="4"/>
        <v>2.6904025795715169E-2</v>
      </c>
      <c r="K109" s="90">
        <f t="shared" si="5"/>
        <v>-4.2677613393094643E-3</v>
      </c>
    </row>
    <row r="110" spans="1:11" x14ac:dyDescent="0.2">
      <c r="A110" s="149" t="s">
        <v>85</v>
      </c>
      <c r="B110" s="166">
        <v>0.67414942125569977</v>
      </c>
      <c r="C110" s="167">
        <v>0.46871917572984534</v>
      </c>
      <c r="D110" s="161">
        <v>8553</v>
      </c>
      <c r="E110" s="162">
        <v>0</v>
      </c>
      <c r="G110" s="149" t="s">
        <v>85</v>
      </c>
      <c r="H110" s="163">
        <v>-6.8941730015807431E-2</v>
      </c>
      <c r="I110" s="152"/>
      <c r="J110" s="90">
        <f t="shared" si="4"/>
        <v>-4.7927850594770803E-2</v>
      </c>
      <c r="K110" s="90">
        <f t="shared" si="5"/>
        <v>9.9157512210064025E-2</v>
      </c>
    </row>
    <row r="111" spans="1:11" x14ac:dyDescent="0.2">
      <c r="A111" s="149" t="s">
        <v>178</v>
      </c>
      <c r="B111" s="166">
        <v>2.3383608090728398E-4</v>
      </c>
      <c r="C111" s="167">
        <v>1.5290805670534695E-2</v>
      </c>
      <c r="D111" s="161">
        <v>8553</v>
      </c>
      <c r="E111" s="162">
        <v>0</v>
      </c>
      <c r="G111" s="149" t="s">
        <v>178</v>
      </c>
      <c r="H111" s="163">
        <v>-3.0286495125669993E-3</v>
      </c>
      <c r="I111" s="152"/>
      <c r="J111" s="90">
        <f t="shared" si="4"/>
        <v>-0.19802366011814318</v>
      </c>
      <c r="K111" s="90">
        <f t="shared" si="5"/>
        <v>4.6315906939104939E-5</v>
      </c>
    </row>
    <row r="112" spans="1:11" x14ac:dyDescent="0.2">
      <c r="A112" s="149" t="s">
        <v>179</v>
      </c>
      <c r="B112" s="166">
        <v>1.2510230328539693E-2</v>
      </c>
      <c r="C112" s="167">
        <v>0.11115380788716737</v>
      </c>
      <c r="D112" s="161">
        <v>8553</v>
      </c>
      <c r="E112" s="162">
        <v>0</v>
      </c>
      <c r="G112" s="149" t="s">
        <v>179</v>
      </c>
      <c r="H112" s="163">
        <v>-3.3597460898426002E-3</v>
      </c>
      <c r="I112" s="152"/>
      <c r="J112" s="90">
        <f t="shared" si="4"/>
        <v>-2.9847964325082618E-2</v>
      </c>
      <c r="K112" s="90">
        <f t="shared" si="5"/>
        <v>3.7813547037459624E-4</v>
      </c>
    </row>
    <row r="113" spans="1:11" x14ac:dyDescent="0.2">
      <c r="A113" s="149" t="s">
        <v>86</v>
      </c>
      <c r="B113" s="166">
        <v>2.3383608090728398E-4</v>
      </c>
      <c r="C113" s="167">
        <v>1.5290805670534629E-2</v>
      </c>
      <c r="D113" s="161">
        <v>8553</v>
      </c>
      <c r="E113" s="162">
        <v>0</v>
      </c>
      <c r="G113" s="149" t="s">
        <v>86</v>
      </c>
      <c r="H113" s="163">
        <v>7.8980216331263385E-4</v>
      </c>
      <c r="I113" s="152"/>
      <c r="J113" s="90">
        <f t="shared" si="4"/>
        <v>5.1640017935200434E-2</v>
      </c>
      <c r="K113" s="90">
        <f t="shared" si="5"/>
        <v>-1.2078123713062901E-5</v>
      </c>
    </row>
    <row r="114" spans="1:11" x14ac:dyDescent="0.2">
      <c r="A114" s="149" t="s">
        <v>87</v>
      </c>
      <c r="B114" s="166">
        <v>2.4552788495264821E-3</v>
      </c>
      <c r="C114" s="167">
        <v>4.9492795943915355E-2</v>
      </c>
      <c r="D114" s="161">
        <v>8553</v>
      </c>
      <c r="E114" s="162">
        <v>0</v>
      </c>
      <c r="G114" s="149" t="s">
        <v>87</v>
      </c>
      <c r="H114" s="163">
        <v>1.0012165266253836E-3</v>
      </c>
      <c r="I114" s="152"/>
      <c r="J114" s="90">
        <f t="shared" si="4"/>
        <v>2.0179871470497338E-2</v>
      </c>
      <c r="K114" s="90">
        <f t="shared" si="5"/>
        <v>-4.9669163253685433E-5</v>
      </c>
    </row>
    <row r="115" spans="1:11" x14ac:dyDescent="0.2">
      <c r="A115" s="149" t="s">
        <v>180</v>
      </c>
      <c r="B115" s="166">
        <v>0.56506488951245171</v>
      </c>
      <c r="C115" s="167">
        <v>0.49577746828322539</v>
      </c>
      <c r="D115" s="161">
        <v>8553</v>
      </c>
      <c r="E115" s="162">
        <v>0</v>
      </c>
      <c r="G115" s="149" t="s">
        <v>180</v>
      </c>
      <c r="H115" s="163">
        <v>4.5537655911019811E-2</v>
      </c>
      <c r="I115" s="152"/>
      <c r="J115" s="90">
        <f t="shared" si="4"/>
        <v>3.9949224545413838E-2</v>
      </c>
      <c r="K115" s="90">
        <f t="shared" si="5"/>
        <v>-5.1901774792469088E-2</v>
      </c>
    </row>
    <row r="116" spans="1:11" x14ac:dyDescent="0.2">
      <c r="A116" s="149" t="s">
        <v>181</v>
      </c>
      <c r="B116" s="166">
        <v>4.9105576990529635E-2</v>
      </c>
      <c r="C116" s="167">
        <v>0.21610108591571692</v>
      </c>
      <c r="D116" s="161">
        <v>8553</v>
      </c>
      <c r="E116" s="162">
        <v>0</v>
      </c>
      <c r="G116" s="149" t="s">
        <v>181</v>
      </c>
      <c r="H116" s="163">
        <v>5.4464382013812516E-3</v>
      </c>
      <c r="I116" s="152"/>
      <c r="J116" s="90">
        <f t="shared" si="4"/>
        <v>2.3965579298287541E-2</v>
      </c>
      <c r="K116" s="90">
        <f t="shared" si="5"/>
        <v>-1.2376175218591868E-3</v>
      </c>
    </row>
    <row r="117" spans="1:11" x14ac:dyDescent="0.2">
      <c r="A117" s="149" t="s">
        <v>182</v>
      </c>
      <c r="B117" s="166">
        <v>0.3670057289839822</v>
      </c>
      <c r="C117" s="167">
        <v>0.48201627418379767</v>
      </c>
      <c r="D117" s="161">
        <v>8553</v>
      </c>
      <c r="E117" s="162">
        <v>0</v>
      </c>
      <c r="G117" s="149" t="s">
        <v>182</v>
      </c>
      <c r="H117" s="163">
        <v>-4.5987873656169395E-2</v>
      </c>
      <c r="I117" s="152"/>
      <c r="J117" s="90">
        <f t="shared" si="4"/>
        <v>-6.0392277438881072E-2</v>
      </c>
      <c r="K117" s="90">
        <f t="shared" si="5"/>
        <v>3.5015027499196098E-2</v>
      </c>
    </row>
    <row r="118" spans="1:11" ht="12.75" thickBot="1" x14ac:dyDescent="0.25">
      <c r="A118" s="150" t="s">
        <v>183</v>
      </c>
      <c r="B118" s="168">
        <v>1.6953115865778089E-2</v>
      </c>
      <c r="C118" s="169">
        <v>0.12910327833929572</v>
      </c>
      <c r="D118" s="170">
        <v>8553</v>
      </c>
      <c r="E118" s="171">
        <v>0</v>
      </c>
      <c r="G118" s="150" t="s">
        <v>183</v>
      </c>
      <c r="H118" s="172">
        <v>-1.1777653841755369E-2</v>
      </c>
      <c r="I118" s="152"/>
      <c r="J118" s="90">
        <f t="shared" si="4"/>
        <v>-8.968003028645806E-2</v>
      </c>
      <c r="K118" s="90">
        <f t="shared" si="5"/>
        <v>1.5465752130752162E-3</v>
      </c>
    </row>
    <row r="119" spans="1:11" ht="12.75" thickTop="1" x14ac:dyDescent="0.2">
      <c r="A119" s="151" t="s">
        <v>121</v>
      </c>
      <c r="B119" s="151"/>
      <c r="C119" s="151"/>
      <c r="D119" s="151"/>
      <c r="E119" s="151"/>
      <c r="G119" s="151" t="s">
        <v>124</v>
      </c>
      <c r="H119" s="151"/>
      <c r="I119" s="152"/>
      <c r="J119" s="90"/>
      <c r="K119" s="90"/>
    </row>
  </sheetData>
  <mergeCells count="7">
    <mergeCell ref="J5:K5"/>
    <mergeCell ref="A5:E5"/>
    <mergeCell ref="A6"/>
    <mergeCell ref="A119:E119"/>
    <mergeCell ref="G4:H4"/>
    <mergeCell ref="G5:G6"/>
    <mergeCell ref="G119:H119"/>
  </mergeCells>
  <pageMargins left="0.45" right="0.45" top="0.5" bottom="0.5" header="0" footer="0"/>
  <pageSetup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9"/>
  <sheetViews>
    <sheetView tabSelected="1" topLeftCell="A43" workbookViewId="0">
      <selection activeCell="A48" sqref="A48:XFD48"/>
    </sheetView>
  </sheetViews>
  <sheetFormatPr defaultColWidth="14.28515625" defaultRowHeight="12" x14ac:dyDescent="0.2"/>
  <cols>
    <col min="1" max="1" width="21.7109375" style="13" customWidth="1"/>
    <col min="2" max="2" width="9.85546875" style="13" bestFit="1" customWidth="1"/>
    <col min="3" max="3" width="14.28515625" style="13"/>
    <col min="4" max="4" width="9.42578125" style="13" bestFit="1" customWidth="1"/>
    <col min="5" max="5" width="8.28515625" style="13" bestFit="1" customWidth="1"/>
    <col min="6" max="6" width="11.28515625" style="13" bestFit="1" customWidth="1"/>
    <col min="7" max="7" width="8.42578125" style="13" bestFit="1" customWidth="1"/>
    <col min="8" max="8" width="5.42578125" style="13" bestFit="1" customWidth="1"/>
    <col min="9" max="16384" width="14.28515625" style="13"/>
  </cols>
  <sheetData>
    <row r="1" spans="1:8" x14ac:dyDescent="0.2">
      <c r="A1" s="69" t="s">
        <v>11</v>
      </c>
      <c r="B1" s="69"/>
    </row>
    <row r="4" spans="1:8" x14ac:dyDescent="0.2">
      <c r="A4" s="13" t="s">
        <v>12</v>
      </c>
    </row>
    <row r="6" spans="1:8" ht="12.75" thickBot="1" x14ac:dyDescent="0.25">
      <c r="B6" s="12" t="s">
        <v>190</v>
      </c>
      <c r="C6" s="12"/>
      <c r="D6" s="12"/>
      <c r="E6" s="12"/>
      <c r="F6" s="12"/>
      <c r="G6" s="12"/>
      <c r="H6" s="12"/>
    </row>
    <row r="7" spans="1:8" ht="24.75" thickTop="1" x14ac:dyDescent="0.2">
      <c r="B7" s="14" t="s">
        <v>13</v>
      </c>
      <c r="C7" s="15"/>
      <c r="D7" s="16" t="s">
        <v>191</v>
      </c>
      <c r="E7" s="17"/>
      <c r="F7" s="18" t="s">
        <v>15</v>
      </c>
      <c r="G7" s="17" t="s">
        <v>16</v>
      </c>
      <c r="H7" s="19" t="s">
        <v>17</v>
      </c>
    </row>
    <row r="8" spans="1:8" ht="12.75" thickBot="1" x14ac:dyDescent="0.25">
      <c r="B8" s="20"/>
      <c r="C8" s="21"/>
      <c r="D8" s="22" t="s">
        <v>18</v>
      </c>
      <c r="E8" s="23" t="s">
        <v>19</v>
      </c>
      <c r="F8" s="23" t="s">
        <v>20</v>
      </c>
      <c r="G8" s="24"/>
      <c r="H8" s="25"/>
    </row>
    <row r="9" spans="1:8" ht="12.75" thickTop="1" x14ac:dyDescent="0.2">
      <c r="B9" s="26" t="s">
        <v>5</v>
      </c>
      <c r="C9" s="27" t="s">
        <v>21</v>
      </c>
      <c r="D9" s="28">
        <v>0.45767737652068785</v>
      </c>
      <c r="E9" s="29">
        <v>6.871076114827304E-4</v>
      </c>
      <c r="F9" s="30"/>
      <c r="G9" s="31">
        <v>666.09271804317802</v>
      </c>
      <c r="H9" s="32">
        <v>0</v>
      </c>
    </row>
    <row r="10" spans="1:8" ht="36.75" thickBot="1" x14ac:dyDescent="0.25">
      <c r="B10" s="33"/>
      <c r="C10" s="34" t="s">
        <v>184</v>
      </c>
      <c r="D10" s="35">
        <v>0.85040475884216882</v>
      </c>
      <c r="E10" s="36">
        <v>6.8716257789307883E-4</v>
      </c>
      <c r="F10" s="36">
        <v>0.99796613722059035</v>
      </c>
      <c r="G10" s="37">
        <v>1237.5597656228745</v>
      </c>
      <c r="H10" s="38">
        <v>0</v>
      </c>
    </row>
    <row r="11" spans="1:8" ht="12.75" thickTop="1" x14ac:dyDescent="0.2">
      <c r="B11" s="39" t="s">
        <v>185</v>
      </c>
      <c r="C11" s="39"/>
      <c r="D11" s="39"/>
      <c r="E11" s="39"/>
      <c r="F11" s="39"/>
      <c r="G11" s="39"/>
      <c r="H11" s="39"/>
    </row>
    <row r="13" spans="1:8" x14ac:dyDescent="0.2">
      <c r="C13" s="68" t="s">
        <v>186</v>
      </c>
      <c r="D13" s="68"/>
      <c r="E13" s="68"/>
      <c r="F13" s="68"/>
      <c r="G13" s="68"/>
    </row>
    <row r="16" spans="1:8" x14ac:dyDescent="0.2">
      <c r="A16" s="13" t="s">
        <v>10</v>
      </c>
    </row>
    <row r="18" spans="1:8" ht="12.75" thickBot="1" x14ac:dyDescent="0.25">
      <c r="B18" s="12" t="s">
        <v>190</v>
      </c>
      <c r="C18" s="12"/>
      <c r="D18" s="12"/>
      <c r="E18" s="12"/>
      <c r="F18" s="12"/>
      <c r="G18" s="12"/>
      <c r="H18" s="12"/>
    </row>
    <row r="19" spans="1:8" ht="24.75" thickTop="1" x14ac:dyDescent="0.2">
      <c r="B19" s="14" t="s">
        <v>13</v>
      </c>
      <c r="C19" s="15"/>
      <c r="D19" s="16" t="s">
        <v>14</v>
      </c>
      <c r="E19" s="17"/>
      <c r="F19" s="18" t="s">
        <v>15</v>
      </c>
      <c r="G19" s="17" t="s">
        <v>16</v>
      </c>
      <c r="H19" s="19" t="s">
        <v>17</v>
      </c>
    </row>
    <row r="20" spans="1:8" ht="12.75" thickBot="1" x14ac:dyDescent="0.25">
      <c r="B20" s="20"/>
      <c r="C20" s="21"/>
      <c r="D20" s="22" t="s">
        <v>18</v>
      </c>
      <c r="E20" s="23" t="s">
        <v>19</v>
      </c>
      <c r="F20" s="23" t="s">
        <v>20</v>
      </c>
      <c r="G20" s="24"/>
      <c r="H20" s="25"/>
    </row>
    <row r="21" spans="1:8" ht="12.75" thickTop="1" x14ac:dyDescent="0.2">
      <c r="B21" s="26" t="s">
        <v>5</v>
      </c>
      <c r="C21" s="27" t="s">
        <v>21</v>
      </c>
      <c r="D21" s="28">
        <v>-0.33449564838428814</v>
      </c>
      <c r="E21" s="29">
        <v>5.4443108446560764E-4</v>
      </c>
      <c r="F21" s="30"/>
      <c r="G21" s="31">
        <v>-614.39483881163039</v>
      </c>
      <c r="H21" s="32">
        <v>0</v>
      </c>
    </row>
    <row r="22" spans="1:8" ht="36.75" thickBot="1" x14ac:dyDescent="0.25">
      <c r="B22" s="33"/>
      <c r="C22" s="34" t="s">
        <v>184</v>
      </c>
      <c r="D22" s="35">
        <v>0.96577256336514772</v>
      </c>
      <c r="E22" s="36">
        <v>5.4446291416451417E-4</v>
      </c>
      <c r="F22" s="36">
        <v>0.99864390637226108</v>
      </c>
      <c r="G22" s="37">
        <v>1773.807798915265</v>
      </c>
      <c r="H22" s="38">
        <v>0</v>
      </c>
    </row>
    <row r="23" spans="1:8" ht="12.75" thickTop="1" x14ac:dyDescent="0.2">
      <c r="B23" s="39" t="s">
        <v>185</v>
      </c>
      <c r="C23" s="39"/>
      <c r="D23" s="39"/>
      <c r="E23" s="39"/>
      <c r="F23" s="39"/>
      <c r="G23" s="39"/>
      <c r="H23" s="39"/>
    </row>
    <row r="25" spans="1:8" x14ac:dyDescent="0.2">
      <c r="C25" s="68" t="s">
        <v>187</v>
      </c>
      <c r="D25" s="68"/>
      <c r="E25" s="68"/>
      <c r="F25" s="68"/>
      <c r="G25" s="68"/>
    </row>
    <row r="28" spans="1:8" x14ac:dyDescent="0.2">
      <c r="A28" s="13" t="s">
        <v>22</v>
      </c>
    </row>
    <row r="30" spans="1:8" x14ac:dyDescent="0.2">
      <c r="B30" s="12" t="s">
        <v>23</v>
      </c>
      <c r="C30" s="12"/>
      <c r="D30" s="12"/>
    </row>
    <row r="31" spans="1:8" ht="12.75" thickBot="1" x14ac:dyDescent="0.25">
      <c r="B31" s="40" t="s">
        <v>188</v>
      </c>
      <c r="C31" s="41"/>
      <c r="D31" s="41"/>
      <c r="E31" s="42"/>
    </row>
    <row r="32" spans="1:8" ht="12.75" thickTop="1" x14ac:dyDescent="0.2">
      <c r="B32" s="26" t="s">
        <v>24</v>
      </c>
      <c r="C32" s="27" t="s">
        <v>25</v>
      </c>
      <c r="D32" s="43">
        <v>70145.96882100009</v>
      </c>
      <c r="E32" s="42"/>
    </row>
    <row r="33" spans="2:5" x14ac:dyDescent="0.2">
      <c r="B33" s="44"/>
      <c r="C33" s="45" t="s">
        <v>26</v>
      </c>
      <c r="D33" s="46">
        <v>0</v>
      </c>
      <c r="E33" s="42"/>
    </row>
    <row r="34" spans="2:5" x14ac:dyDescent="0.2">
      <c r="B34" s="44" t="s">
        <v>1</v>
      </c>
      <c r="C34" s="47"/>
      <c r="D34" s="48">
        <v>7.709492112590309E-2</v>
      </c>
      <c r="E34" s="42"/>
    </row>
    <row r="35" spans="2:5" x14ac:dyDescent="0.2">
      <c r="B35" s="44" t="s">
        <v>27</v>
      </c>
      <c r="C35" s="47"/>
      <c r="D35" s="48">
        <v>0.14051532342184098</v>
      </c>
      <c r="E35" s="42"/>
    </row>
    <row r="36" spans="2:5" x14ac:dyDescent="0.2">
      <c r="B36" s="44" t="s">
        <v>28</v>
      </c>
      <c r="C36" s="47"/>
      <c r="D36" s="49">
        <v>1.8305720132182923</v>
      </c>
      <c r="E36" s="42"/>
    </row>
    <row r="37" spans="2:5" x14ac:dyDescent="0.2">
      <c r="B37" s="44" t="s">
        <v>29</v>
      </c>
      <c r="C37" s="47"/>
      <c r="D37" s="50">
        <v>0.99920477744013514</v>
      </c>
      <c r="E37" s="42"/>
    </row>
    <row r="38" spans="2:5" x14ac:dyDescent="0.2">
      <c r="B38" s="44" t="s">
        <v>30</v>
      </c>
      <c r="C38" s="47"/>
      <c r="D38" s="51">
        <v>-0.24252492823129543</v>
      </c>
      <c r="E38" s="42"/>
    </row>
    <row r="39" spans="2:5" x14ac:dyDescent="0.2">
      <c r="B39" s="44" t="s">
        <v>31</v>
      </c>
      <c r="C39" s="47"/>
      <c r="D39" s="51">
        <v>9.2483653861982189E-3</v>
      </c>
      <c r="E39" s="42"/>
    </row>
    <row r="40" spans="2:5" x14ac:dyDescent="0.2">
      <c r="B40" s="44" t="s">
        <v>32</v>
      </c>
      <c r="C40" s="47"/>
      <c r="D40" s="51">
        <v>-0.76489144361046657</v>
      </c>
      <c r="E40" s="42"/>
    </row>
    <row r="41" spans="2:5" x14ac:dyDescent="0.2">
      <c r="B41" s="44" t="s">
        <v>33</v>
      </c>
      <c r="C41" s="47"/>
      <c r="D41" s="51">
        <v>1.849646711519963E-2</v>
      </c>
      <c r="E41" s="42"/>
    </row>
    <row r="42" spans="2:5" x14ac:dyDescent="0.2">
      <c r="B42" s="44" t="s">
        <v>34</v>
      </c>
      <c r="C42" s="47"/>
      <c r="D42" s="49">
        <v>-2.5700521019928151</v>
      </c>
      <c r="E42" s="42"/>
    </row>
    <row r="43" spans="2:5" x14ac:dyDescent="0.2">
      <c r="B43" s="44" t="s">
        <v>35</v>
      </c>
      <c r="C43" s="47"/>
      <c r="D43" s="49">
        <v>2.3059863212274383</v>
      </c>
      <c r="E43" s="42"/>
    </row>
    <row r="44" spans="2:5" x14ac:dyDescent="0.2">
      <c r="B44" s="44" t="s">
        <v>36</v>
      </c>
      <c r="C44" s="45" t="s">
        <v>37</v>
      </c>
      <c r="D44" s="48">
        <v>-0.86118124178649202</v>
      </c>
      <c r="E44" s="42"/>
    </row>
    <row r="45" spans="2:5" x14ac:dyDescent="0.2">
      <c r="B45" s="44"/>
      <c r="C45" s="45" t="s">
        <v>38</v>
      </c>
      <c r="D45" s="48">
        <v>-0.15147700239306539</v>
      </c>
      <c r="E45" s="42"/>
    </row>
    <row r="46" spans="2:5" x14ac:dyDescent="0.2">
      <c r="B46" s="44"/>
      <c r="C46" s="45" t="s">
        <v>39</v>
      </c>
      <c r="D46" s="48">
        <v>0.42491927407335761</v>
      </c>
      <c r="E46" s="42"/>
    </row>
    <row r="47" spans="2:5" ht="12.75" thickBot="1" x14ac:dyDescent="0.25">
      <c r="B47" s="33"/>
      <c r="C47" s="34" t="s">
        <v>40</v>
      </c>
      <c r="D47" s="52">
        <v>1.0283731026827863</v>
      </c>
      <c r="E47" s="42"/>
    </row>
    <row r="48" spans="2:5" ht="12.75" thickTop="1" x14ac:dyDescent="0.2">
      <c r="B48" s="173"/>
      <c r="C48" s="173"/>
      <c r="D48" s="174"/>
      <c r="E48" s="42"/>
    </row>
    <row r="49" spans="1:5" x14ac:dyDescent="0.2">
      <c r="B49" s="173"/>
      <c r="C49" s="173"/>
      <c r="D49" s="174"/>
      <c r="E49" s="42"/>
    </row>
    <row r="50" spans="1:5" x14ac:dyDescent="0.2">
      <c r="B50" s="173"/>
      <c r="C50" s="173"/>
      <c r="D50" s="174"/>
      <c r="E50" s="42"/>
    </row>
    <row r="51" spans="1:5" x14ac:dyDescent="0.2">
      <c r="B51" s="173"/>
      <c r="C51" s="173"/>
      <c r="D51" s="174"/>
      <c r="E51" s="42"/>
    </row>
    <row r="52" spans="1:5" x14ac:dyDescent="0.2">
      <c r="B52" s="173"/>
      <c r="C52" s="173"/>
      <c r="D52" s="174"/>
      <c r="E52" s="42"/>
    </row>
    <row r="53" spans="1:5" x14ac:dyDescent="0.2">
      <c r="B53" s="173"/>
      <c r="C53" s="173"/>
      <c r="D53" s="174"/>
      <c r="E53" s="42"/>
    </row>
    <row r="54" spans="1:5" x14ac:dyDescent="0.2">
      <c r="B54" s="173"/>
      <c r="C54" s="173"/>
      <c r="D54" s="174"/>
      <c r="E54" s="42"/>
    </row>
    <row r="56" spans="1:5" x14ac:dyDescent="0.2">
      <c r="A56" s="13" t="s">
        <v>189</v>
      </c>
    </row>
    <row r="85" spans="1:9" x14ac:dyDescent="0.2">
      <c r="A85" s="12" t="s">
        <v>41</v>
      </c>
      <c r="B85" s="12"/>
      <c r="C85" s="12"/>
      <c r="D85" s="12"/>
      <c r="E85" s="12"/>
      <c r="F85" s="12"/>
      <c r="G85" s="12"/>
      <c r="H85" s="3"/>
      <c r="I85" s="42"/>
    </row>
    <row r="86" spans="1:9" ht="12.75" thickBot="1" x14ac:dyDescent="0.25">
      <c r="A86" s="40" t="s">
        <v>1</v>
      </c>
      <c r="B86" s="41"/>
      <c r="C86" s="41"/>
      <c r="D86" s="41"/>
      <c r="E86" s="41"/>
      <c r="F86" s="41"/>
      <c r="G86" s="41"/>
      <c r="H86" s="3"/>
      <c r="I86" s="42"/>
    </row>
    <row r="87" spans="1:9" ht="12.75" thickTop="1" x14ac:dyDescent="0.2">
      <c r="A87" s="53" t="s">
        <v>123</v>
      </c>
      <c r="B87" s="16" t="s">
        <v>47</v>
      </c>
      <c r="C87" s="17"/>
      <c r="D87" s="17"/>
      <c r="E87" s="17"/>
      <c r="F87" s="17"/>
      <c r="G87" s="19"/>
      <c r="H87" s="3"/>
      <c r="I87" s="42"/>
    </row>
    <row r="88" spans="1:9" ht="12.75" thickBot="1" x14ac:dyDescent="0.25">
      <c r="A88" s="54"/>
      <c r="B88" s="22" t="s">
        <v>5</v>
      </c>
      <c r="C88" s="23" t="s">
        <v>42</v>
      </c>
      <c r="D88" s="23" t="s">
        <v>43</v>
      </c>
      <c r="E88" s="23" t="s">
        <v>44</v>
      </c>
      <c r="F88" s="23" t="s">
        <v>45</v>
      </c>
      <c r="G88" s="55" t="s">
        <v>46</v>
      </c>
      <c r="H88" s="3"/>
      <c r="I88" s="42"/>
    </row>
    <row r="89" spans="1:9" ht="12.75" thickTop="1" x14ac:dyDescent="0.2">
      <c r="A89" s="56" t="s">
        <v>48</v>
      </c>
      <c r="B89" s="57">
        <v>0.45474657425511383</v>
      </c>
      <c r="C89" s="29">
        <v>0.91108523495097449</v>
      </c>
      <c r="D89" s="29">
        <v>0.99005756573237402</v>
      </c>
      <c r="E89" s="29">
        <v>0.99589862571484522</v>
      </c>
      <c r="F89" s="29">
        <v>0.99872061731141748</v>
      </c>
      <c r="G89" s="58">
        <v>0.8756114865730602</v>
      </c>
      <c r="H89" s="3"/>
      <c r="I89" s="42"/>
    </row>
    <row r="90" spans="1:9" x14ac:dyDescent="0.2">
      <c r="A90" s="1" t="s">
        <v>49</v>
      </c>
      <c r="B90" s="59">
        <v>0.3140294370518944</v>
      </c>
      <c r="C90" s="60">
        <v>0.4380970802930001</v>
      </c>
      <c r="D90" s="60">
        <v>0.56073383161329959</v>
      </c>
      <c r="E90" s="60">
        <v>0.69707634967420096</v>
      </c>
      <c r="F90" s="60">
        <v>0.83466098799922528</v>
      </c>
      <c r="G90" s="61">
        <v>0.57232303022847952</v>
      </c>
      <c r="H90" s="3"/>
      <c r="I90" s="42"/>
    </row>
    <row r="91" spans="1:9" x14ac:dyDescent="0.2">
      <c r="A91" s="1" t="s">
        <v>50</v>
      </c>
      <c r="B91" s="59">
        <v>0.18374224508880846</v>
      </c>
      <c r="C91" s="60">
        <v>0.64745405722177163</v>
      </c>
      <c r="D91" s="60">
        <v>0.90492881999551289</v>
      </c>
      <c r="E91" s="60">
        <v>0.97529528403503196</v>
      </c>
      <c r="F91" s="60">
        <v>0.99843296270744331</v>
      </c>
      <c r="G91" s="61">
        <v>0.74981856245012224</v>
      </c>
      <c r="H91" s="3"/>
      <c r="I91" s="42"/>
    </row>
    <row r="92" spans="1:9" x14ac:dyDescent="0.2">
      <c r="A92" s="1" t="s">
        <v>51</v>
      </c>
      <c r="B92" s="59">
        <v>1.634728809485274E-3</v>
      </c>
      <c r="C92" s="60">
        <v>3.2830168638187745E-3</v>
      </c>
      <c r="D92" s="60">
        <v>6.0184651479939476E-3</v>
      </c>
      <c r="E92" s="60">
        <v>4.2433170725072286E-2</v>
      </c>
      <c r="F92" s="60">
        <v>0.34967292790939258</v>
      </c>
      <c r="G92" s="61">
        <v>8.0894527758578763E-2</v>
      </c>
      <c r="H92" s="3"/>
      <c r="I92" s="42"/>
    </row>
    <row r="93" spans="1:9" x14ac:dyDescent="0.2">
      <c r="A93" s="1" t="s">
        <v>54</v>
      </c>
      <c r="B93" s="59">
        <v>0.51266557878105556</v>
      </c>
      <c r="C93" s="60">
        <v>0.7717158134936466</v>
      </c>
      <c r="D93" s="60">
        <v>0.91789914329121591</v>
      </c>
      <c r="E93" s="60">
        <v>0.97539510530010898</v>
      </c>
      <c r="F93" s="60">
        <v>0.99608550347975033</v>
      </c>
      <c r="G93" s="61">
        <v>0.83930345043760568</v>
      </c>
      <c r="H93" s="3"/>
      <c r="I93" s="42"/>
    </row>
    <row r="94" spans="1:9" x14ac:dyDescent="0.2">
      <c r="A94" s="1" t="s">
        <v>125</v>
      </c>
      <c r="B94" s="59">
        <v>1.7151979734981496E-3</v>
      </c>
      <c r="C94" s="60">
        <v>1.0767886002175235E-2</v>
      </c>
      <c r="D94" s="60">
        <v>4.9841850756407E-2</v>
      </c>
      <c r="E94" s="60">
        <v>0.25679205380415315</v>
      </c>
      <c r="F94" s="60">
        <v>0.81612422503336757</v>
      </c>
      <c r="G94" s="61">
        <v>0.22880862265027757</v>
      </c>
      <c r="H94" s="3"/>
      <c r="I94" s="42"/>
    </row>
    <row r="95" spans="1:9" x14ac:dyDescent="0.2">
      <c r="A95" s="1" t="s">
        <v>53</v>
      </c>
      <c r="B95" s="59">
        <v>4.4984960739701515E-3</v>
      </c>
      <c r="C95" s="60">
        <v>3.8343836443891138E-2</v>
      </c>
      <c r="D95" s="60">
        <v>0.19280483220637745</v>
      </c>
      <c r="E95" s="60">
        <v>0.5556339703445583</v>
      </c>
      <c r="F95" s="60">
        <v>0.88749404048423852</v>
      </c>
      <c r="G95" s="61">
        <v>0.34015016311301677</v>
      </c>
      <c r="H95" s="3"/>
      <c r="I95" s="42"/>
    </row>
    <row r="96" spans="1:9" x14ac:dyDescent="0.2">
      <c r="A96" s="1" t="s">
        <v>52</v>
      </c>
      <c r="B96" s="59">
        <v>5.983709897513673E-3</v>
      </c>
      <c r="C96" s="60">
        <v>7.2943222091688548E-2</v>
      </c>
      <c r="D96" s="60">
        <v>0.26783480861585063</v>
      </c>
      <c r="E96" s="60">
        <v>0.65669597076957031</v>
      </c>
      <c r="F96" s="60">
        <v>0.9705565956398744</v>
      </c>
      <c r="G96" s="61">
        <v>0.40017485874199016</v>
      </c>
      <c r="H96" s="3"/>
      <c r="I96" s="42"/>
    </row>
    <row r="97" spans="1:9" x14ac:dyDescent="0.2">
      <c r="A97" s="1" t="s">
        <v>126</v>
      </c>
      <c r="B97" s="59">
        <v>5.8278743283541733E-2</v>
      </c>
      <c r="C97" s="60">
        <v>0.25986105038324875</v>
      </c>
      <c r="D97" s="60">
        <v>0.48043971988999878</v>
      </c>
      <c r="E97" s="60">
        <v>0.72071785959935331</v>
      </c>
      <c r="F97" s="60">
        <v>0.93864573495366455</v>
      </c>
      <c r="G97" s="61">
        <v>0.49753648023489233</v>
      </c>
      <c r="H97" s="3"/>
      <c r="I97" s="42"/>
    </row>
    <row r="98" spans="1:9" x14ac:dyDescent="0.2">
      <c r="A98" s="1" t="s">
        <v>127</v>
      </c>
      <c r="B98" s="59">
        <v>1.2193809607337467E-2</v>
      </c>
      <c r="C98" s="60">
        <v>5.5418524126649826E-2</v>
      </c>
      <c r="D98" s="60">
        <v>0.15463862720347488</v>
      </c>
      <c r="E98" s="60">
        <v>0.30653864069182774</v>
      </c>
      <c r="F98" s="60">
        <v>0.69349008253045852</v>
      </c>
      <c r="G98" s="61">
        <v>0.24690730696919236</v>
      </c>
      <c r="H98" s="3"/>
      <c r="I98" s="42"/>
    </row>
    <row r="99" spans="1:9" x14ac:dyDescent="0.2">
      <c r="A99" s="1" t="s">
        <v>55</v>
      </c>
      <c r="B99" s="59">
        <v>7.1060196181892424E-2</v>
      </c>
      <c r="C99" s="60">
        <v>0.13960445132769569</v>
      </c>
      <c r="D99" s="60">
        <v>0.1951375930959143</v>
      </c>
      <c r="E99" s="60">
        <v>0.2320502926630871</v>
      </c>
      <c r="F99" s="60">
        <v>0.33815237811655013</v>
      </c>
      <c r="G99" s="61">
        <v>0.19669884286442962</v>
      </c>
      <c r="H99" s="3"/>
      <c r="I99" s="42"/>
    </row>
    <row r="100" spans="1:9" x14ac:dyDescent="0.2">
      <c r="A100" s="1" t="s">
        <v>56</v>
      </c>
      <c r="B100" s="59">
        <v>8.8186748069469661E-2</v>
      </c>
      <c r="C100" s="60">
        <v>0.19777911710710919</v>
      </c>
      <c r="D100" s="60">
        <v>0.3037068491721065</v>
      </c>
      <c r="E100" s="60">
        <v>0.39910924062440351</v>
      </c>
      <c r="F100" s="60">
        <v>0.47917010505903751</v>
      </c>
      <c r="G100" s="61">
        <v>0.29646154934299407</v>
      </c>
      <c r="H100" s="3"/>
      <c r="I100" s="42"/>
    </row>
    <row r="101" spans="1:9" x14ac:dyDescent="0.2">
      <c r="A101" s="1" t="s">
        <v>57</v>
      </c>
      <c r="B101" s="59">
        <v>5.2664421323778222E-2</v>
      </c>
      <c r="C101" s="60">
        <v>3.6295610639098558E-2</v>
      </c>
      <c r="D101" s="60">
        <v>2.2429863731753815E-2</v>
      </c>
      <c r="E101" s="60">
        <v>1.6823296344495777E-2</v>
      </c>
      <c r="F101" s="60">
        <v>1.4634863962560382E-2</v>
      </c>
      <c r="G101" s="61">
        <v>2.8227422853052183E-2</v>
      </c>
      <c r="H101" s="3"/>
      <c r="I101" s="42"/>
    </row>
    <row r="102" spans="1:9" x14ac:dyDescent="0.2">
      <c r="A102" s="1" t="s">
        <v>58</v>
      </c>
      <c r="B102" s="59">
        <v>3.6445093875893822E-3</v>
      </c>
      <c r="C102" s="60">
        <v>4.1614968213202676E-3</v>
      </c>
      <c r="D102" s="60">
        <v>9.953093447088928E-3</v>
      </c>
      <c r="E102" s="60">
        <v>4.8119601832446096E-2</v>
      </c>
      <c r="F102" s="60">
        <v>0.35817311232341154</v>
      </c>
      <c r="G102" s="61">
        <v>8.509098117650829E-2</v>
      </c>
      <c r="H102" s="3"/>
      <c r="I102" s="42"/>
    </row>
    <row r="103" spans="1:9" x14ac:dyDescent="0.2">
      <c r="A103" s="1" t="s">
        <v>128</v>
      </c>
      <c r="B103" s="59">
        <v>2.3923810921565882E-3</v>
      </c>
      <c r="C103" s="60">
        <v>5.2543335840018182E-3</v>
      </c>
      <c r="D103" s="60">
        <v>1.2514516031015503E-2</v>
      </c>
      <c r="E103" s="60">
        <v>1.9432436963194119E-2</v>
      </c>
      <c r="F103" s="60">
        <v>5.3468938074978212E-2</v>
      </c>
      <c r="G103" s="61">
        <v>1.8746195442840508E-2</v>
      </c>
      <c r="H103" s="3"/>
      <c r="I103" s="42"/>
    </row>
    <row r="104" spans="1:9" ht="24" x14ac:dyDescent="0.2">
      <c r="A104" s="1" t="s">
        <v>129</v>
      </c>
      <c r="B104" s="59">
        <v>5.066296453669461E-2</v>
      </c>
      <c r="C104" s="60">
        <v>2.127518758336391E-2</v>
      </c>
      <c r="D104" s="60">
        <v>1.0231921363409682E-2</v>
      </c>
      <c r="E104" s="60">
        <v>4.5772182946904518E-3</v>
      </c>
      <c r="F104" s="60">
        <v>4.7726848972018477E-3</v>
      </c>
      <c r="G104" s="61">
        <v>1.7847097438629125E-2</v>
      </c>
      <c r="H104" s="3"/>
      <c r="I104" s="42"/>
    </row>
    <row r="105" spans="1:9" x14ac:dyDescent="0.2">
      <c r="A105" s="1" t="s">
        <v>59</v>
      </c>
      <c r="B105" s="59">
        <v>3.247321537848482E-2</v>
      </c>
      <c r="C105" s="60">
        <v>2.5383313192994306E-2</v>
      </c>
      <c r="D105" s="60">
        <v>1.6347825411227524E-2</v>
      </c>
      <c r="E105" s="60">
        <v>1.2327903184818093E-2</v>
      </c>
      <c r="F105" s="60">
        <v>8.6623719492532145E-3</v>
      </c>
      <c r="G105" s="61">
        <v>1.8846752566363912E-2</v>
      </c>
      <c r="H105" s="3"/>
      <c r="I105" s="42"/>
    </row>
    <row r="106" spans="1:9" ht="72" x14ac:dyDescent="0.2">
      <c r="A106" s="1" t="s">
        <v>130</v>
      </c>
      <c r="B106" s="59">
        <v>0.47907388611913321</v>
      </c>
      <c r="C106" s="60">
        <v>0.31943492874205798</v>
      </c>
      <c r="D106" s="60">
        <v>0.1449581530636406</v>
      </c>
      <c r="E106" s="60">
        <v>4.0960487909465639E-2</v>
      </c>
      <c r="F106" s="60">
        <v>8.8764434621100181E-3</v>
      </c>
      <c r="G106" s="61">
        <v>0.19452444304528299</v>
      </c>
      <c r="H106" s="3"/>
      <c r="I106" s="42"/>
    </row>
    <row r="107" spans="1:9" x14ac:dyDescent="0.2">
      <c r="A107" s="1" t="s">
        <v>60</v>
      </c>
      <c r="B107" s="59">
        <v>0.45708581171181817</v>
      </c>
      <c r="C107" s="60">
        <v>0.3333966526166659</v>
      </c>
      <c r="D107" s="60">
        <v>0.30124116550336516</v>
      </c>
      <c r="E107" s="60">
        <v>0.31788298871701598</v>
      </c>
      <c r="F107" s="60">
        <v>0.37369628684898665</v>
      </c>
      <c r="G107" s="61">
        <v>0.35516806425729913</v>
      </c>
      <c r="H107" s="3"/>
      <c r="I107" s="42"/>
    </row>
    <row r="108" spans="1:9" x14ac:dyDescent="0.2">
      <c r="A108" s="1" t="s">
        <v>61</v>
      </c>
      <c r="B108" s="59">
        <v>0.15355545855835342</v>
      </c>
      <c r="C108" s="60">
        <v>0.1395854350980183</v>
      </c>
      <c r="D108" s="60">
        <v>0.16341941950834704</v>
      </c>
      <c r="E108" s="60">
        <v>0.20726260447489142</v>
      </c>
      <c r="F108" s="60">
        <v>0.29582236138877271</v>
      </c>
      <c r="G108" s="61">
        <v>0.19230581707615191</v>
      </c>
      <c r="H108" s="3"/>
      <c r="I108" s="42"/>
    </row>
    <row r="109" spans="1:9" ht="24" x14ac:dyDescent="0.2">
      <c r="A109" s="1" t="s">
        <v>131</v>
      </c>
      <c r="B109" s="62">
        <v>3.6112684762896357</v>
      </c>
      <c r="C109" s="63">
        <v>2.9687532061209057</v>
      </c>
      <c r="D109" s="63">
        <v>2.6679097442608075</v>
      </c>
      <c r="E109" s="63">
        <v>2.37061875037418</v>
      </c>
      <c r="F109" s="63">
        <v>1.8331510376128981</v>
      </c>
      <c r="G109" s="64">
        <v>2.6790316367343507</v>
      </c>
      <c r="H109" s="3"/>
      <c r="I109" s="42"/>
    </row>
    <row r="110" spans="1:9" x14ac:dyDescent="0.2">
      <c r="A110" s="1" t="s">
        <v>132</v>
      </c>
      <c r="B110" s="59">
        <v>6.908711960904855E-2</v>
      </c>
      <c r="C110" s="60">
        <v>0.19122165512436162</v>
      </c>
      <c r="D110" s="60">
        <v>0.2709109750173081</v>
      </c>
      <c r="E110" s="60">
        <v>0.28226923803586573</v>
      </c>
      <c r="F110" s="60">
        <v>0.18135579310436364</v>
      </c>
      <c r="G110" s="61">
        <v>0.20112592399223692</v>
      </c>
      <c r="H110" s="3"/>
      <c r="I110" s="42"/>
    </row>
    <row r="111" spans="1:9" x14ac:dyDescent="0.2">
      <c r="A111" s="1" t="s">
        <v>133</v>
      </c>
      <c r="B111" s="59">
        <v>8.9651184165833592E-2</v>
      </c>
      <c r="C111" s="60">
        <v>0.1077606958537783</v>
      </c>
      <c r="D111" s="60">
        <v>7.617618129293198E-2</v>
      </c>
      <c r="E111" s="60">
        <v>3.2326720281463411E-2</v>
      </c>
      <c r="F111" s="60">
        <v>1.4971415426829558E-2</v>
      </c>
      <c r="G111" s="61">
        <v>6.3747618039489432E-2</v>
      </c>
      <c r="H111" s="3"/>
      <c r="I111" s="42"/>
    </row>
    <row r="112" spans="1:9" x14ac:dyDescent="0.2">
      <c r="A112" s="1" t="s">
        <v>134</v>
      </c>
      <c r="B112" s="59">
        <v>0.15141201064600196</v>
      </c>
      <c r="C112" s="60">
        <v>0.10898109938561096</v>
      </c>
      <c r="D112" s="60">
        <v>4.6819825137959341E-2</v>
      </c>
      <c r="E112" s="60">
        <v>1.4421524878581771E-2</v>
      </c>
      <c r="F112" s="60">
        <v>3.3991259369963319E-3</v>
      </c>
      <c r="G112" s="61">
        <v>6.3727184301952886E-2</v>
      </c>
      <c r="H112" s="3"/>
      <c r="I112" s="42"/>
    </row>
    <row r="113" spans="1:9" x14ac:dyDescent="0.2">
      <c r="A113" s="1" t="s">
        <v>135</v>
      </c>
      <c r="B113" s="59">
        <v>0.24472912221878826</v>
      </c>
      <c r="C113" s="60">
        <v>0.25886639454962673</v>
      </c>
      <c r="D113" s="60">
        <v>0.197918275985278</v>
      </c>
      <c r="E113" s="60">
        <v>9.9692500964351477E-2</v>
      </c>
      <c r="F113" s="60">
        <v>2.7476745303128599E-2</v>
      </c>
      <c r="G113" s="61">
        <v>0.16460821714281743</v>
      </c>
      <c r="H113" s="3"/>
      <c r="I113" s="42"/>
    </row>
    <row r="114" spans="1:9" x14ac:dyDescent="0.2">
      <c r="A114" s="1" t="s">
        <v>136</v>
      </c>
      <c r="B114" s="59">
        <v>9.6925786989122312E-2</v>
      </c>
      <c r="C114" s="60">
        <v>6.4261124726425103E-2</v>
      </c>
      <c r="D114" s="60">
        <v>3.1813574058437322E-2</v>
      </c>
      <c r="E114" s="60">
        <v>1.4316264992660425E-2</v>
      </c>
      <c r="F114" s="60">
        <v>3.8699768589509223E-3</v>
      </c>
      <c r="G114" s="61">
        <v>4.1458243677509492E-2</v>
      </c>
      <c r="H114" s="3"/>
      <c r="I114" s="42"/>
    </row>
    <row r="115" spans="1:9" x14ac:dyDescent="0.2">
      <c r="A115" s="1" t="s">
        <v>137</v>
      </c>
      <c r="B115" s="59">
        <v>2.8764180693983964E-2</v>
      </c>
      <c r="C115" s="60">
        <v>1.3378817945757454E-2</v>
      </c>
      <c r="D115" s="60">
        <v>3.289644481502518E-3</v>
      </c>
      <c r="E115" s="60">
        <v>1.1423796185829453E-3</v>
      </c>
      <c r="F115" s="63">
        <v>0</v>
      </c>
      <c r="G115" s="61">
        <v>9.0413349994660202E-3</v>
      </c>
      <c r="H115" s="3"/>
      <c r="I115" s="42"/>
    </row>
    <row r="116" spans="1:9" x14ac:dyDescent="0.2">
      <c r="A116" s="1" t="s">
        <v>138</v>
      </c>
      <c r="B116" s="59">
        <v>6.0472163158087559E-2</v>
      </c>
      <c r="C116" s="60">
        <v>7.812218255882469E-3</v>
      </c>
      <c r="D116" s="60">
        <v>1.786465267953389E-3</v>
      </c>
      <c r="E116" s="60">
        <v>4.5264971418094996E-4</v>
      </c>
      <c r="F116" s="63">
        <v>0</v>
      </c>
      <c r="G116" s="61">
        <v>1.349309087597428E-2</v>
      </c>
      <c r="H116" s="3"/>
      <c r="I116" s="42"/>
    </row>
    <row r="117" spans="1:9" x14ac:dyDescent="0.2">
      <c r="A117" s="1" t="s">
        <v>139</v>
      </c>
      <c r="B117" s="59">
        <v>0.11238688998751695</v>
      </c>
      <c r="C117" s="60">
        <v>5.8142601850103684E-2</v>
      </c>
      <c r="D117" s="60">
        <v>2.8891462746717951E-2</v>
      </c>
      <c r="E117" s="60">
        <v>1.4211274348621921E-2</v>
      </c>
      <c r="F117" s="60">
        <v>3.74876177081693E-3</v>
      </c>
      <c r="G117" s="61">
        <v>4.2526334034046917E-2</v>
      </c>
      <c r="H117" s="3"/>
      <c r="I117" s="42"/>
    </row>
    <row r="118" spans="1:9" x14ac:dyDescent="0.2">
      <c r="A118" s="1" t="s">
        <v>140</v>
      </c>
      <c r="B118" s="59">
        <v>8.9938785489517836E-2</v>
      </c>
      <c r="C118" s="60">
        <v>2.7265002982767406E-2</v>
      </c>
      <c r="D118" s="60">
        <v>9.0284483107334716E-3</v>
      </c>
      <c r="E118" s="60">
        <v>2.374059207458925E-3</v>
      </c>
      <c r="F118" s="60">
        <v>1.2754986951894352E-4</v>
      </c>
      <c r="G118" s="61">
        <v>2.487370733842495E-2</v>
      </c>
      <c r="H118" s="3"/>
      <c r="I118" s="42"/>
    </row>
    <row r="119" spans="1:9" x14ac:dyDescent="0.2">
      <c r="A119" s="1" t="s">
        <v>62</v>
      </c>
      <c r="B119" s="59">
        <v>8.9223603501957221E-3</v>
      </c>
      <c r="C119" s="60">
        <v>6.3164253224772737E-3</v>
      </c>
      <c r="D119" s="60">
        <v>1.1564207182599431E-3</v>
      </c>
      <c r="E119" s="60">
        <v>7.056670029216268E-4</v>
      </c>
      <c r="F119" s="60">
        <v>3.4279513566475576E-4</v>
      </c>
      <c r="G119" s="61">
        <v>3.4074336947012419E-3</v>
      </c>
      <c r="H119" s="3"/>
      <c r="I119" s="42"/>
    </row>
    <row r="120" spans="1:9" x14ac:dyDescent="0.2">
      <c r="A120" s="1" t="s">
        <v>63</v>
      </c>
      <c r="B120" s="59">
        <v>4.7854234920669909E-3</v>
      </c>
      <c r="C120" s="60">
        <v>4.0177227465794368E-3</v>
      </c>
      <c r="D120" s="60">
        <v>3.1711694692657341E-3</v>
      </c>
      <c r="E120" s="60">
        <v>1.0361623919716856E-3</v>
      </c>
      <c r="F120" s="60">
        <v>3.3853035197666789E-4</v>
      </c>
      <c r="G120" s="61">
        <v>2.6387440230814024E-3</v>
      </c>
      <c r="H120" s="3"/>
      <c r="I120" s="42"/>
    </row>
    <row r="121" spans="1:9" ht="24" x14ac:dyDescent="0.2">
      <c r="A121" s="1" t="s">
        <v>141</v>
      </c>
      <c r="B121" s="59">
        <v>2.3147420425020132E-4</v>
      </c>
      <c r="C121" s="60">
        <v>3.6229981736842892E-4</v>
      </c>
      <c r="D121" s="60">
        <v>2.1632376903576574E-4</v>
      </c>
      <c r="E121" s="60">
        <v>9.1237925123726108E-4</v>
      </c>
      <c r="F121" s="60">
        <v>6.5950512146056037E-4</v>
      </c>
      <c r="G121" s="61">
        <v>4.8121049639220299E-4</v>
      </c>
      <c r="H121" s="3"/>
      <c r="I121" s="42"/>
    </row>
    <row r="122" spans="1:9" ht="24" x14ac:dyDescent="0.2">
      <c r="A122" s="1" t="s">
        <v>64</v>
      </c>
      <c r="B122" s="59">
        <v>7.6381377588872782E-3</v>
      </c>
      <c r="C122" s="60">
        <v>2.392379486717432E-3</v>
      </c>
      <c r="D122" s="60">
        <v>4.0730315398996474E-4</v>
      </c>
      <c r="E122" s="63">
        <v>0</v>
      </c>
      <c r="F122" s="63">
        <v>0</v>
      </c>
      <c r="G122" s="61">
        <v>2.0109155611294388E-3</v>
      </c>
      <c r="H122" s="3"/>
      <c r="I122" s="42"/>
    </row>
    <row r="123" spans="1:9" x14ac:dyDescent="0.2">
      <c r="A123" s="1" t="s">
        <v>65</v>
      </c>
      <c r="B123" s="59">
        <v>3.3850811145374776E-2</v>
      </c>
      <c r="C123" s="60">
        <v>0.14857242620315445</v>
      </c>
      <c r="D123" s="60">
        <v>0.32828841798602532</v>
      </c>
      <c r="E123" s="60">
        <v>0.53613917931210309</v>
      </c>
      <c r="F123" s="60">
        <v>0.76327368801298179</v>
      </c>
      <c r="G123" s="61">
        <v>0.36638890421377185</v>
      </c>
      <c r="H123" s="3"/>
      <c r="I123" s="42"/>
    </row>
    <row r="124" spans="1:9" x14ac:dyDescent="0.2">
      <c r="A124" s="1" t="s">
        <v>66</v>
      </c>
      <c r="B124" s="59">
        <v>1.2045500913250714E-3</v>
      </c>
      <c r="C124" s="60">
        <v>6.4913574938944298E-4</v>
      </c>
      <c r="D124" s="60">
        <v>1.255126046023034E-4</v>
      </c>
      <c r="E124" s="63">
        <v>0</v>
      </c>
      <c r="F124" s="60">
        <v>4.3611310731330973E-4</v>
      </c>
      <c r="G124" s="61">
        <v>4.7113760900499514E-4</v>
      </c>
      <c r="H124" s="3"/>
      <c r="I124" s="42"/>
    </row>
    <row r="125" spans="1:9" x14ac:dyDescent="0.2">
      <c r="A125" s="1" t="s">
        <v>67</v>
      </c>
      <c r="B125" s="59">
        <v>1.4575828666133559E-2</v>
      </c>
      <c r="C125" s="60">
        <v>4.0038790129703614E-2</v>
      </c>
      <c r="D125" s="60">
        <v>5.1177060201629807E-2</v>
      </c>
      <c r="E125" s="60">
        <v>5.259979927835149E-2</v>
      </c>
      <c r="F125" s="60">
        <v>5.8708813738831779E-2</v>
      </c>
      <c r="G125" s="61">
        <v>4.3801650107409995E-2</v>
      </c>
      <c r="H125" s="3"/>
      <c r="I125" s="42"/>
    </row>
    <row r="126" spans="1:9" x14ac:dyDescent="0.2">
      <c r="A126" s="1" t="s">
        <v>68</v>
      </c>
      <c r="B126" s="59">
        <v>0.33482292485631127</v>
      </c>
      <c r="C126" s="60">
        <v>0.76944266128426175</v>
      </c>
      <c r="D126" s="60">
        <v>0.89644841069339087</v>
      </c>
      <c r="E126" s="60">
        <v>0.93133664261443305</v>
      </c>
      <c r="F126" s="60">
        <v>0.93745525530127338</v>
      </c>
      <c r="G126" s="61">
        <v>0.77988482500105594</v>
      </c>
      <c r="H126" s="3"/>
      <c r="I126" s="42"/>
    </row>
    <row r="127" spans="1:9" x14ac:dyDescent="0.2">
      <c r="A127" s="1" t="s">
        <v>142</v>
      </c>
      <c r="B127" s="59">
        <v>0.17707150628452178</v>
      </c>
      <c r="C127" s="60">
        <v>7.9997441396309876E-2</v>
      </c>
      <c r="D127" s="60">
        <v>1.9258961523879018E-2</v>
      </c>
      <c r="E127" s="60">
        <v>6.1579230225599297E-3</v>
      </c>
      <c r="F127" s="60">
        <v>1.2916836355215519E-3</v>
      </c>
      <c r="G127" s="61">
        <v>5.5060386449549248E-2</v>
      </c>
      <c r="H127" s="3"/>
      <c r="I127" s="42"/>
    </row>
    <row r="128" spans="1:9" x14ac:dyDescent="0.2">
      <c r="A128" s="1" t="s">
        <v>143</v>
      </c>
      <c r="B128" s="59">
        <v>7.4034285262461197E-3</v>
      </c>
      <c r="C128" s="60">
        <v>1.5899020394271168E-2</v>
      </c>
      <c r="D128" s="60">
        <v>1.8278030033138506E-2</v>
      </c>
      <c r="E128" s="60">
        <v>7.8561404477739301E-3</v>
      </c>
      <c r="F128" s="60">
        <v>2.1303330062785704E-3</v>
      </c>
      <c r="G128" s="61">
        <v>1.0353351024911034E-2</v>
      </c>
      <c r="H128" s="3"/>
      <c r="I128" s="42"/>
    </row>
    <row r="129" spans="1:9" x14ac:dyDescent="0.2">
      <c r="A129" s="1" t="s">
        <v>144</v>
      </c>
      <c r="B129" s="59">
        <v>2.778050808595292E-4</v>
      </c>
      <c r="C129" s="60">
        <v>8.3038023659935819E-4</v>
      </c>
      <c r="D129" s="60">
        <v>4.3417931590672496E-4</v>
      </c>
      <c r="E129" s="63">
        <v>0</v>
      </c>
      <c r="F129" s="63">
        <v>0</v>
      </c>
      <c r="G129" s="61">
        <v>3.0718797343653998E-4</v>
      </c>
      <c r="H129" s="3"/>
      <c r="I129" s="42"/>
    </row>
    <row r="130" spans="1:9" x14ac:dyDescent="0.2">
      <c r="A130" s="1" t="s">
        <v>145</v>
      </c>
      <c r="B130" s="59">
        <v>1.7308230856171024E-2</v>
      </c>
      <c r="C130" s="60">
        <v>1.128458773606369E-2</v>
      </c>
      <c r="D130" s="60">
        <v>1.8697979089695206E-3</v>
      </c>
      <c r="E130" s="60">
        <v>7.5157861120070336E-4</v>
      </c>
      <c r="F130" s="63">
        <v>0</v>
      </c>
      <c r="G130" s="61">
        <v>6.0793910440484541E-3</v>
      </c>
      <c r="H130" s="3"/>
      <c r="I130" s="42"/>
    </row>
    <row r="131" spans="1:9" x14ac:dyDescent="0.2">
      <c r="A131" s="1" t="s">
        <v>146</v>
      </c>
      <c r="B131" s="59">
        <v>1.6718333666523467E-2</v>
      </c>
      <c r="C131" s="60">
        <v>4.9040749255922604E-3</v>
      </c>
      <c r="D131" s="60">
        <v>1.4185330971657791E-3</v>
      </c>
      <c r="E131" s="63">
        <v>0</v>
      </c>
      <c r="F131" s="63">
        <v>0</v>
      </c>
      <c r="G131" s="61">
        <v>4.4418819894249421E-3</v>
      </c>
      <c r="H131" s="3"/>
      <c r="I131" s="42"/>
    </row>
    <row r="132" spans="1:9" x14ac:dyDescent="0.2">
      <c r="A132" s="1" t="s">
        <v>69</v>
      </c>
      <c r="B132" s="59">
        <v>8.2594969082470202E-2</v>
      </c>
      <c r="C132" s="60">
        <v>1.1454368496729133E-2</v>
      </c>
      <c r="D132" s="60">
        <v>1.1284636929044139E-3</v>
      </c>
      <c r="E132" s="60">
        <v>2.4734136996863411E-4</v>
      </c>
      <c r="F132" s="63">
        <v>0</v>
      </c>
      <c r="G132" s="61">
        <v>1.8243337953325747E-2</v>
      </c>
      <c r="H132" s="3"/>
      <c r="I132" s="42"/>
    </row>
    <row r="133" spans="1:9" ht="24" x14ac:dyDescent="0.2">
      <c r="A133" s="1" t="s">
        <v>147</v>
      </c>
      <c r="B133" s="59">
        <v>5.7228869688056037E-2</v>
      </c>
      <c r="C133" s="60">
        <v>1.1046718529164825E-2</v>
      </c>
      <c r="D133" s="63">
        <v>0</v>
      </c>
      <c r="E133" s="63">
        <v>0</v>
      </c>
      <c r="F133" s="60">
        <v>4.1391431809328016E-4</v>
      </c>
      <c r="G133" s="61">
        <v>1.3152073188706851E-2</v>
      </c>
      <c r="H133" s="3"/>
      <c r="I133" s="42"/>
    </row>
    <row r="134" spans="1:9" x14ac:dyDescent="0.2">
      <c r="A134" s="1" t="s">
        <v>148</v>
      </c>
      <c r="B134" s="59">
        <v>3.5352586102188454E-3</v>
      </c>
      <c r="C134" s="60">
        <v>1.342070965767084E-3</v>
      </c>
      <c r="D134" s="63">
        <v>0</v>
      </c>
      <c r="E134" s="63">
        <v>0</v>
      </c>
      <c r="F134" s="63">
        <v>0</v>
      </c>
      <c r="G134" s="61">
        <v>9.3950589844497649E-4</v>
      </c>
      <c r="H134" s="3"/>
      <c r="I134" s="42"/>
    </row>
    <row r="135" spans="1:9" x14ac:dyDescent="0.2">
      <c r="A135" s="1" t="s">
        <v>70</v>
      </c>
      <c r="B135" s="59">
        <v>1.9707885539305909E-3</v>
      </c>
      <c r="C135" s="60">
        <v>4.6530746452338843E-4</v>
      </c>
      <c r="D135" s="63">
        <v>0</v>
      </c>
      <c r="E135" s="63">
        <v>0</v>
      </c>
      <c r="F135" s="63">
        <v>0</v>
      </c>
      <c r="G135" s="61">
        <v>4.6707735434214638E-4</v>
      </c>
      <c r="H135" s="3"/>
      <c r="I135" s="42"/>
    </row>
    <row r="136" spans="1:9" x14ac:dyDescent="0.2">
      <c r="A136" s="1" t="s">
        <v>71</v>
      </c>
      <c r="B136" s="59">
        <v>1.6176786353042462E-2</v>
      </c>
      <c r="C136" s="60">
        <v>3.6579480578351324E-3</v>
      </c>
      <c r="D136" s="60">
        <v>8.9240152054124717E-4</v>
      </c>
      <c r="E136" s="63">
        <v>0</v>
      </c>
      <c r="F136" s="63">
        <v>0</v>
      </c>
      <c r="G136" s="61">
        <v>3.9827075680413573E-3</v>
      </c>
      <c r="H136" s="3"/>
      <c r="I136" s="42"/>
    </row>
    <row r="137" spans="1:9" ht="24" x14ac:dyDescent="0.2">
      <c r="A137" s="1" t="s">
        <v>149</v>
      </c>
      <c r="B137" s="59">
        <v>0.26593829879596581</v>
      </c>
      <c r="C137" s="60">
        <v>4.5981552050236553E-2</v>
      </c>
      <c r="D137" s="60">
        <v>5.0551350752926173E-3</v>
      </c>
      <c r="E137" s="63">
        <v>0</v>
      </c>
      <c r="F137" s="63">
        <v>0</v>
      </c>
      <c r="G137" s="61">
        <v>6.0686484794351646E-2</v>
      </c>
      <c r="H137" s="3"/>
      <c r="I137" s="42"/>
    </row>
    <row r="138" spans="1:9" x14ac:dyDescent="0.2">
      <c r="A138" s="1" t="s">
        <v>72</v>
      </c>
      <c r="B138" s="59">
        <v>4.1362154307737122E-3</v>
      </c>
      <c r="C138" s="60">
        <v>2.7924948669890669E-3</v>
      </c>
      <c r="D138" s="60">
        <v>4.0390269371817873E-3</v>
      </c>
      <c r="E138" s="60">
        <v>3.9895649395418366E-4</v>
      </c>
      <c r="F138" s="63">
        <v>0</v>
      </c>
      <c r="G138" s="61">
        <v>2.2466241927291321E-3</v>
      </c>
      <c r="H138" s="3"/>
      <c r="I138" s="42"/>
    </row>
    <row r="139" spans="1:9" ht="24" x14ac:dyDescent="0.2">
      <c r="A139" s="1" t="s">
        <v>73</v>
      </c>
      <c r="B139" s="59">
        <v>4.3646333610911393E-3</v>
      </c>
      <c r="C139" s="60">
        <v>1.5584296441352612E-2</v>
      </c>
      <c r="D139" s="60">
        <v>1.9531835282674988E-2</v>
      </c>
      <c r="E139" s="60">
        <v>1.2966412338165808E-2</v>
      </c>
      <c r="F139" s="60">
        <v>3.0241053233820707E-3</v>
      </c>
      <c r="G139" s="61">
        <v>1.1205886360345012E-2</v>
      </c>
      <c r="H139" s="3"/>
      <c r="I139" s="42"/>
    </row>
    <row r="140" spans="1:9" ht="24" x14ac:dyDescent="0.2">
      <c r="A140" s="1" t="s">
        <v>74</v>
      </c>
      <c r="B140" s="59">
        <v>0.14264365901228696</v>
      </c>
      <c r="C140" s="60">
        <v>0.26558240925415721</v>
      </c>
      <c r="D140" s="60">
        <v>0.24307953481201658</v>
      </c>
      <c r="E140" s="60">
        <v>0.14744952472632455</v>
      </c>
      <c r="F140" s="60">
        <v>4.794248821746841E-2</v>
      </c>
      <c r="G140" s="61">
        <v>0.16973988200874815</v>
      </c>
      <c r="H140" s="3"/>
      <c r="I140" s="42"/>
    </row>
    <row r="141" spans="1:9" ht="24" x14ac:dyDescent="0.2">
      <c r="A141" s="1" t="s">
        <v>150</v>
      </c>
      <c r="B141" s="59">
        <v>5.9024625579852448E-2</v>
      </c>
      <c r="C141" s="60">
        <v>2.501016697234832E-2</v>
      </c>
      <c r="D141" s="60">
        <v>5.5483302670683091E-3</v>
      </c>
      <c r="E141" s="60">
        <v>6.4626298634235305E-4</v>
      </c>
      <c r="F141" s="63">
        <v>0</v>
      </c>
      <c r="G141" s="61">
        <v>1.7467608493987177E-2</v>
      </c>
      <c r="H141" s="3"/>
      <c r="I141" s="42"/>
    </row>
    <row r="142" spans="1:9" ht="24" x14ac:dyDescent="0.2">
      <c r="A142" s="1" t="s">
        <v>151</v>
      </c>
      <c r="B142" s="59">
        <v>2.4661025579767563E-3</v>
      </c>
      <c r="C142" s="60">
        <v>6.6407436851967745E-3</v>
      </c>
      <c r="D142" s="60">
        <v>9.9339053837470426E-3</v>
      </c>
      <c r="E142" s="60">
        <v>2.126409480563995E-3</v>
      </c>
      <c r="F142" s="60">
        <v>4.4122672194718055E-4</v>
      </c>
      <c r="G142" s="61">
        <v>4.3434456044525024E-3</v>
      </c>
      <c r="H142" s="3"/>
      <c r="I142" s="42"/>
    </row>
    <row r="143" spans="1:9" ht="24" x14ac:dyDescent="0.2">
      <c r="A143" s="1" t="s">
        <v>152</v>
      </c>
      <c r="B143" s="62">
        <v>0</v>
      </c>
      <c r="C143" s="60">
        <v>1.2792748708334033E-4</v>
      </c>
      <c r="D143" s="60">
        <v>4.3417931590672496E-4</v>
      </c>
      <c r="E143" s="63">
        <v>0</v>
      </c>
      <c r="F143" s="63">
        <v>0</v>
      </c>
      <c r="G143" s="61">
        <v>1.1376096196904218E-4</v>
      </c>
      <c r="H143" s="3"/>
      <c r="I143" s="42"/>
    </row>
    <row r="144" spans="1:9" x14ac:dyDescent="0.2">
      <c r="A144" s="1" t="s">
        <v>153</v>
      </c>
      <c r="B144" s="59">
        <v>5.0690135229802587E-3</v>
      </c>
      <c r="C144" s="60">
        <v>6.2361505765063958E-4</v>
      </c>
      <c r="D144" s="60">
        <v>6.6099191952582906E-4</v>
      </c>
      <c r="E144" s="63">
        <v>0</v>
      </c>
      <c r="F144" s="63">
        <v>0</v>
      </c>
      <c r="G144" s="61">
        <v>1.2206983257987299E-3</v>
      </c>
      <c r="H144" s="3"/>
      <c r="I144" s="42"/>
    </row>
    <row r="145" spans="1:9" ht="24" x14ac:dyDescent="0.2">
      <c r="A145" s="1" t="s">
        <v>75</v>
      </c>
      <c r="B145" s="59">
        <v>2.250721062101221E-2</v>
      </c>
      <c r="C145" s="60">
        <v>3.3853801646522553E-3</v>
      </c>
      <c r="D145" s="60">
        <v>2.5251605532705267E-4</v>
      </c>
      <c r="E145" s="63">
        <v>0</v>
      </c>
      <c r="F145" s="63">
        <v>0</v>
      </c>
      <c r="G145" s="61">
        <v>4.9990971594006395E-3</v>
      </c>
      <c r="H145" s="3"/>
      <c r="I145" s="42"/>
    </row>
    <row r="146" spans="1:9" ht="24" x14ac:dyDescent="0.2">
      <c r="A146" s="1" t="s">
        <v>154</v>
      </c>
      <c r="B146" s="59">
        <v>1.780683080870276E-2</v>
      </c>
      <c r="C146" s="60">
        <v>1.9986482412260383E-3</v>
      </c>
      <c r="D146" s="63">
        <v>0</v>
      </c>
      <c r="E146" s="63">
        <v>0</v>
      </c>
      <c r="F146" s="63">
        <v>0</v>
      </c>
      <c r="G146" s="61">
        <v>3.7783630324610437E-3</v>
      </c>
      <c r="H146" s="3"/>
      <c r="I146" s="42"/>
    </row>
    <row r="147" spans="1:9" x14ac:dyDescent="0.2">
      <c r="A147" s="1" t="s">
        <v>155</v>
      </c>
      <c r="B147" s="59">
        <v>6.8409117480527025E-4</v>
      </c>
      <c r="C147" s="63">
        <v>0</v>
      </c>
      <c r="D147" s="63">
        <v>0</v>
      </c>
      <c r="E147" s="63">
        <v>0</v>
      </c>
      <c r="F147" s="63">
        <v>0</v>
      </c>
      <c r="G147" s="61">
        <v>1.2977224537539218E-4</v>
      </c>
      <c r="H147" s="3"/>
      <c r="I147" s="42"/>
    </row>
    <row r="148" spans="1:9" x14ac:dyDescent="0.2">
      <c r="A148" s="1" t="s">
        <v>76</v>
      </c>
      <c r="B148" s="59">
        <v>7.5740151163394755E-4</v>
      </c>
      <c r="C148" s="63">
        <v>0</v>
      </c>
      <c r="D148" s="63">
        <v>0</v>
      </c>
      <c r="E148" s="63">
        <v>0</v>
      </c>
      <c r="F148" s="63">
        <v>0</v>
      </c>
      <c r="G148" s="61">
        <v>1.4367923229448927E-4</v>
      </c>
      <c r="H148" s="3"/>
      <c r="I148" s="42"/>
    </row>
    <row r="149" spans="1:9" ht="24" x14ac:dyDescent="0.2">
      <c r="A149" s="1" t="s">
        <v>77</v>
      </c>
      <c r="B149" s="59">
        <v>5.1721078421644228E-3</v>
      </c>
      <c r="C149" s="60">
        <v>2.1532590109809985E-3</v>
      </c>
      <c r="D149" s="63">
        <v>0</v>
      </c>
      <c r="E149" s="63">
        <v>0</v>
      </c>
      <c r="F149" s="63">
        <v>0</v>
      </c>
      <c r="G149" s="61">
        <v>1.4125275931466117E-3</v>
      </c>
      <c r="H149" s="3"/>
      <c r="I149" s="42"/>
    </row>
    <row r="150" spans="1:9" ht="24" x14ac:dyDescent="0.2">
      <c r="A150" s="1" t="s">
        <v>78</v>
      </c>
      <c r="B150" s="59">
        <v>2.268817814480727E-3</v>
      </c>
      <c r="C150" s="60">
        <v>1.1879234790578422E-3</v>
      </c>
      <c r="D150" s="60">
        <v>1.2603619774718131E-3</v>
      </c>
      <c r="E150" s="63">
        <v>0</v>
      </c>
      <c r="F150" s="63">
        <v>0</v>
      </c>
      <c r="G150" s="61">
        <v>9.2421624444840515E-4</v>
      </c>
      <c r="H150" s="3"/>
      <c r="I150" s="42"/>
    </row>
    <row r="151" spans="1:9" x14ac:dyDescent="0.2">
      <c r="A151" s="1" t="s">
        <v>156</v>
      </c>
      <c r="B151" s="59">
        <v>0.28528259634307035</v>
      </c>
      <c r="C151" s="60">
        <v>0.14002480073504994</v>
      </c>
      <c r="D151" s="60">
        <v>3.5456733762834237E-2</v>
      </c>
      <c r="E151" s="60">
        <v>4.3861311783787837E-3</v>
      </c>
      <c r="F151" s="60">
        <v>1.128716210245403E-3</v>
      </c>
      <c r="G151" s="61">
        <v>9.0501955994313515E-2</v>
      </c>
      <c r="H151" s="3"/>
      <c r="I151" s="42"/>
    </row>
    <row r="152" spans="1:9" ht="24" x14ac:dyDescent="0.2">
      <c r="A152" s="1" t="s">
        <v>157</v>
      </c>
      <c r="B152" s="59">
        <v>0.41262499124623947</v>
      </c>
      <c r="C152" s="60">
        <v>9.3844472609565785E-2</v>
      </c>
      <c r="D152" s="60">
        <v>8.7605572392123986E-3</v>
      </c>
      <c r="E152" s="60">
        <v>1.84395160240773E-3</v>
      </c>
      <c r="F152" s="63">
        <v>0</v>
      </c>
      <c r="G152" s="61">
        <v>9.9235975960065184E-2</v>
      </c>
      <c r="H152" s="3"/>
      <c r="I152" s="42"/>
    </row>
    <row r="153" spans="1:9" x14ac:dyDescent="0.2">
      <c r="A153" s="1" t="s">
        <v>88</v>
      </c>
      <c r="B153" s="59">
        <v>4.5672654266946259E-3</v>
      </c>
      <c r="C153" s="60">
        <v>7.7691015750424308E-3</v>
      </c>
      <c r="D153" s="60">
        <v>5.3657698365899764E-3</v>
      </c>
      <c r="E153" s="60">
        <v>8.4275160535220994E-3</v>
      </c>
      <c r="F153" s="60">
        <v>9.2854053409615282E-3</v>
      </c>
      <c r="G153" s="61">
        <v>7.1131872176150692E-3</v>
      </c>
      <c r="H153" s="3"/>
      <c r="I153" s="42"/>
    </row>
    <row r="154" spans="1:9" x14ac:dyDescent="0.2">
      <c r="A154" s="1" t="s">
        <v>158</v>
      </c>
      <c r="B154" s="59">
        <v>3.0460318720331382E-3</v>
      </c>
      <c r="C154" s="60">
        <v>2.0390115574203151E-2</v>
      </c>
      <c r="D154" s="60">
        <v>7.0271926489146194E-2</v>
      </c>
      <c r="E154" s="60">
        <v>8.8133071083438388E-2</v>
      </c>
      <c r="F154" s="60">
        <v>5.8220292253299256E-2</v>
      </c>
      <c r="G154" s="61">
        <v>4.8820157699662706E-2</v>
      </c>
      <c r="H154" s="3"/>
      <c r="I154" s="42"/>
    </row>
    <row r="155" spans="1:9" x14ac:dyDescent="0.2">
      <c r="A155" s="1" t="s">
        <v>159</v>
      </c>
      <c r="B155" s="62">
        <v>0</v>
      </c>
      <c r="C155" s="60">
        <v>5.0297230870647988E-3</v>
      </c>
      <c r="D155" s="60">
        <v>4.1078997684784145E-2</v>
      </c>
      <c r="E155" s="60">
        <v>0.14616970364572934</v>
      </c>
      <c r="F155" s="60">
        <v>0.54427851265275462</v>
      </c>
      <c r="G155" s="61">
        <v>0.14835356528190591</v>
      </c>
      <c r="H155" s="3"/>
      <c r="I155" s="42"/>
    </row>
    <row r="156" spans="1:9" x14ac:dyDescent="0.2">
      <c r="A156" s="1" t="s">
        <v>160</v>
      </c>
      <c r="B156" s="59">
        <v>0.12588947475045362</v>
      </c>
      <c r="C156" s="60">
        <v>0.59817143004561213</v>
      </c>
      <c r="D156" s="60">
        <v>0.76260534065373697</v>
      </c>
      <c r="E156" s="60">
        <v>0.703445508681803</v>
      </c>
      <c r="F156" s="60">
        <v>0.33921242315046168</v>
      </c>
      <c r="G156" s="61">
        <v>0.51204798768972182</v>
      </c>
      <c r="H156" s="3"/>
      <c r="I156" s="42"/>
    </row>
    <row r="157" spans="1:9" x14ac:dyDescent="0.2">
      <c r="A157" s="1" t="s">
        <v>161</v>
      </c>
      <c r="B157" s="62">
        <v>0</v>
      </c>
      <c r="C157" s="60">
        <v>1.3947456411468418E-3</v>
      </c>
      <c r="D157" s="60">
        <v>8.9476058486311722E-4</v>
      </c>
      <c r="E157" s="60">
        <v>2.8670124105556177E-3</v>
      </c>
      <c r="F157" s="60">
        <v>2.8533986565943714E-3</v>
      </c>
      <c r="G157" s="61">
        <v>1.6251310466140103E-3</v>
      </c>
      <c r="H157" s="3"/>
      <c r="I157" s="42"/>
    </row>
    <row r="158" spans="1:9" x14ac:dyDescent="0.2">
      <c r="A158" s="1" t="s">
        <v>162</v>
      </c>
      <c r="B158" s="62">
        <v>0</v>
      </c>
      <c r="C158" s="60">
        <v>4.1268876074886221E-4</v>
      </c>
      <c r="D158" s="60">
        <v>7.8669986490354958E-4</v>
      </c>
      <c r="E158" s="60">
        <v>4.2451892459325277E-3</v>
      </c>
      <c r="F158" s="60">
        <v>3.4274898428660876E-2</v>
      </c>
      <c r="G158" s="61">
        <v>7.9683099622892377E-3</v>
      </c>
      <c r="H158" s="3"/>
      <c r="I158" s="42"/>
    </row>
    <row r="159" spans="1:9" x14ac:dyDescent="0.2">
      <c r="A159" s="1" t="s">
        <v>89</v>
      </c>
      <c r="B159" s="59">
        <v>1.7449390616740648E-4</v>
      </c>
      <c r="C159" s="63">
        <v>0</v>
      </c>
      <c r="D159" s="63">
        <v>0</v>
      </c>
      <c r="E159" s="63">
        <v>0</v>
      </c>
      <c r="F159" s="63">
        <v>0</v>
      </c>
      <c r="G159" s="61">
        <v>3.3101532137309491E-5</v>
      </c>
      <c r="H159" s="3"/>
      <c r="I159" s="42"/>
    </row>
    <row r="160" spans="1:9" ht="24" x14ac:dyDescent="0.2">
      <c r="A160" s="1" t="s">
        <v>163</v>
      </c>
      <c r="B160" s="59">
        <v>7.5903570839186765E-2</v>
      </c>
      <c r="C160" s="60">
        <v>2.9626632478796631E-2</v>
      </c>
      <c r="D160" s="60">
        <v>6.5682417266821553E-3</v>
      </c>
      <c r="E160" s="60">
        <v>1.3101609900513778E-3</v>
      </c>
      <c r="F160" s="63">
        <v>0</v>
      </c>
      <c r="G160" s="61">
        <v>2.1939006497523797E-2</v>
      </c>
      <c r="H160" s="3"/>
      <c r="I160" s="42"/>
    </row>
    <row r="161" spans="1:9" x14ac:dyDescent="0.2">
      <c r="A161" s="1" t="s">
        <v>106</v>
      </c>
      <c r="B161" s="59">
        <v>0.51409132628008647</v>
      </c>
      <c r="C161" s="60">
        <v>0.2011156468731683</v>
      </c>
      <c r="D161" s="60">
        <v>5.298484423635539E-2</v>
      </c>
      <c r="E161" s="60">
        <v>9.1515889661260858E-3</v>
      </c>
      <c r="F161" s="60">
        <v>8.9742702468552729E-4</v>
      </c>
      <c r="G161" s="61">
        <v>0.15064510558587796</v>
      </c>
      <c r="H161" s="3"/>
      <c r="I161" s="42"/>
    </row>
    <row r="162" spans="1:9" x14ac:dyDescent="0.2">
      <c r="A162" s="1" t="s">
        <v>164</v>
      </c>
      <c r="B162" s="59">
        <v>4.7346433386558353E-3</v>
      </c>
      <c r="C162" s="60">
        <v>3.6229981736842859E-4</v>
      </c>
      <c r="D162" s="63">
        <v>0</v>
      </c>
      <c r="E162" s="63">
        <v>0</v>
      </c>
      <c r="F162" s="60">
        <v>4.66689283062665E-4</v>
      </c>
      <c r="G162" s="61">
        <v>1.0639632955950463E-3</v>
      </c>
      <c r="H162" s="3"/>
      <c r="I162" s="42"/>
    </row>
    <row r="163" spans="1:9" x14ac:dyDescent="0.2">
      <c r="A163" s="1" t="s">
        <v>108</v>
      </c>
      <c r="B163" s="59">
        <v>4.5229898702693372E-4</v>
      </c>
      <c r="C163" s="60">
        <v>4.3992029540911742E-4</v>
      </c>
      <c r="D163" s="63">
        <v>0</v>
      </c>
      <c r="E163" s="63">
        <v>0</v>
      </c>
      <c r="F163" s="63">
        <v>0</v>
      </c>
      <c r="G163" s="61">
        <v>1.7393356049823805E-4</v>
      </c>
      <c r="H163" s="3"/>
      <c r="I163" s="42"/>
    </row>
    <row r="164" spans="1:9" x14ac:dyDescent="0.2">
      <c r="A164" s="1" t="s">
        <v>165</v>
      </c>
      <c r="B164" s="59">
        <v>8.3851994289797824E-2</v>
      </c>
      <c r="C164" s="60">
        <v>0.16470404638115238</v>
      </c>
      <c r="D164" s="60">
        <v>0.1131168463809846</v>
      </c>
      <c r="E164" s="60">
        <v>6.2470606002305723E-2</v>
      </c>
      <c r="F164" s="60">
        <v>8.2805004240973836E-3</v>
      </c>
      <c r="G164" s="61">
        <v>8.6464145607028461E-2</v>
      </c>
      <c r="H164" s="3"/>
      <c r="I164" s="42"/>
    </row>
    <row r="165" spans="1:9" ht="24" x14ac:dyDescent="0.2">
      <c r="A165" s="1" t="s">
        <v>166</v>
      </c>
      <c r="B165" s="59">
        <v>3.4756309301241933E-2</v>
      </c>
      <c r="C165" s="60">
        <v>2.0884253810276115E-2</v>
      </c>
      <c r="D165" s="60">
        <v>3.7520230852597001E-3</v>
      </c>
      <c r="E165" s="60">
        <v>1.3708538473143246E-3</v>
      </c>
      <c r="F165" s="63">
        <v>0</v>
      </c>
      <c r="G165" s="61">
        <v>1.1822863901815186E-2</v>
      </c>
      <c r="H165" s="3"/>
      <c r="I165" s="42"/>
    </row>
    <row r="166" spans="1:9" x14ac:dyDescent="0.2">
      <c r="A166" s="1" t="s">
        <v>113</v>
      </c>
      <c r="B166" s="59">
        <v>1.2909278775623924E-2</v>
      </c>
      <c r="C166" s="60">
        <v>0.13214449740471743</v>
      </c>
      <c r="D166" s="60">
        <v>0.30861479258820462</v>
      </c>
      <c r="E166" s="60">
        <v>0.42807869636832657</v>
      </c>
      <c r="F166" s="60">
        <v>0.55992988123416776</v>
      </c>
      <c r="G166" s="61">
        <v>0.29212133960684517</v>
      </c>
      <c r="H166" s="3"/>
      <c r="I166" s="42"/>
    </row>
    <row r="167" spans="1:9" ht="24" x14ac:dyDescent="0.2">
      <c r="A167" s="1" t="s">
        <v>114</v>
      </c>
      <c r="B167" s="59">
        <v>1.0991287594238565E-3</v>
      </c>
      <c r="C167" s="60">
        <v>4.4722469104580892E-3</v>
      </c>
      <c r="D167" s="60">
        <v>8.2932658315923984E-3</v>
      </c>
      <c r="E167" s="60">
        <v>1.0336471316946181E-2</v>
      </c>
      <c r="F167" s="60">
        <v>3.1094994412428214E-2</v>
      </c>
      <c r="G167" s="61">
        <v>1.1140969908011311E-2</v>
      </c>
      <c r="H167" s="3"/>
      <c r="I167" s="42"/>
    </row>
    <row r="168" spans="1:9" x14ac:dyDescent="0.2">
      <c r="A168" s="1" t="s">
        <v>111</v>
      </c>
      <c r="B168" s="59">
        <v>8.7617174219422331E-4</v>
      </c>
      <c r="C168" s="60">
        <v>2.630550805413242E-4</v>
      </c>
      <c r="D168" s="60">
        <v>3.304017835458059E-4</v>
      </c>
      <c r="E168" s="60">
        <v>1.8892145528819448E-3</v>
      </c>
      <c r="F168" s="60">
        <v>7.4994515038735981E-3</v>
      </c>
      <c r="G168" s="61">
        <v>2.1754534161963161E-3</v>
      </c>
      <c r="H168" s="3"/>
      <c r="I168" s="42"/>
    </row>
    <row r="169" spans="1:9" x14ac:dyDescent="0.2">
      <c r="A169" s="1" t="s">
        <v>167</v>
      </c>
      <c r="B169" s="59">
        <v>3.1194442270933917E-2</v>
      </c>
      <c r="C169" s="60">
        <v>0.26523251861141184</v>
      </c>
      <c r="D169" s="60">
        <v>0.42627927371827151</v>
      </c>
      <c r="E169" s="60">
        <v>0.45233907195819267</v>
      </c>
      <c r="F169" s="60">
        <v>0.37570324007913042</v>
      </c>
      <c r="G169" s="61">
        <v>0.3143661496544477</v>
      </c>
      <c r="H169" s="3"/>
      <c r="I169" s="42"/>
    </row>
    <row r="170" spans="1:9" x14ac:dyDescent="0.2">
      <c r="A170" s="1" t="s">
        <v>117</v>
      </c>
      <c r="B170" s="62">
        <v>0</v>
      </c>
      <c r="C170" s="60">
        <v>2.6253245410690328E-4</v>
      </c>
      <c r="D170" s="63">
        <v>0</v>
      </c>
      <c r="E170" s="60">
        <v>6.667980582266258E-4</v>
      </c>
      <c r="F170" s="60">
        <v>5.3720731732815287E-3</v>
      </c>
      <c r="G170" s="61">
        <v>1.2638162065405389E-3</v>
      </c>
      <c r="H170" s="3"/>
      <c r="I170" s="42"/>
    </row>
    <row r="171" spans="1:9" ht="24" x14ac:dyDescent="0.2">
      <c r="A171" s="1" t="s">
        <v>168</v>
      </c>
      <c r="B171" s="59">
        <v>0.22778055174192235</v>
      </c>
      <c r="C171" s="60">
        <v>0.16073827438804608</v>
      </c>
      <c r="D171" s="60">
        <v>6.7584273691874114E-2</v>
      </c>
      <c r="E171" s="60">
        <v>2.5427595216828684E-2</v>
      </c>
      <c r="F171" s="60">
        <v>6.3955559897496588E-3</v>
      </c>
      <c r="G171" s="61">
        <v>9.5677424501699943E-2</v>
      </c>
      <c r="H171" s="3"/>
      <c r="I171" s="42"/>
    </row>
    <row r="172" spans="1:9" ht="24" x14ac:dyDescent="0.2">
      <c r="A172" s="1" t="s">
        <v>169</v>
      </c>
      <c r="B172" s="59">
        <v>1.1037667966604421E-2</v>
      </c>
      <c r="C172" s="60">
        <v>1.9056721218782498E-2</v>
      </c>
      <c r="D172" s="60">
        <v>1.2031372800077877E-2</v>
      </c>
      <c r="E172" s="60">
        <v>6.7781516878591417E-3</v>
      </c>
      <c r="F172" s="60">
        <v>2.569583744474295E-3</v>
      </c>
      <c r="G172" s="61">
        <v>1.0271730368223448E-2</v>
      </c>
      <c r="H172" s="3"/>
      <c r="I172" s="42"/>
    </row>
    <row r="173" spans="1:9" x14ac:dyDescent="0.2">
      <c r="A173" s="1" t="s">
        <v>119</v>
      </c>
      <c r="B173" s="59">
        <v>4.9139814194219865E-4</v>
      </c>
      <c r="C173" s="60">
        <v>6.9735427576445616E-4</v>
      </c>
      <c r="D173" s="63">
        <v>0</v>
      </c>
      <c r="E173" s="63">
        <v>0</v>
      </c>
      <c r="F173" s="63">
        <v>0</v>
      </c>
      <c r="G173" s="61">
        <v>2.329242485357281E-4</v>
      </c>
      <c r="H173" s="3"/>
      <c r="I173" s="42"/>
    </row>
    <row r="174" spans="1:9" x14ac:dyDescent="0.2">
      <c r="A174" s="1" t="s">
        <v>90</v>
      </c>
      <c r="B174" s="59">
        <v>3.0959453155815058E-4</v>
      </c>
      <c r="C174" s="60">
        <v>3.6229981736843E-4</v>
      </c>
      <c r="D174" s="63">
        <v>0</v>
      </c>
      <c r="E174" s="60">
        <v>4.7815793788887604E-4</v>
      </c>
      <c r="F174" s="63">
        <v>0</v>
      </c>
      <c r="G174" s="61">
        <v>2.3040222703955187E-4</v>
      </c>
      <c r="H174" s="3"/>
      <c r="I174" s="42"/>
    </row>
    <row r="175" spans="1:9" x14ac:dyDescent="0.2">
      <c r="A175" s="1" t="s">
        <v>170</v>
      </c>
      <c r="B175" s="59">
        <v>0.42635978054289664</v>
      </c>
      <c r="C175" s="60">
        <v>8.6501880061268785E-2</v>
      </c>
      <c r="D175" s="60">
        <v>1.2960730332769973E-2</v>
      </c>
      <c r="E175" s="60">
        <v>2.1271842843841172E-3</v>
      </c>
      <c r="F175" s="63">
        <v>0</v>
      </c>
      <c r="G175" s="61">
        <v>0.10128174663373912</v>
      </c>
      <c r="H175" s="3"/>
      <c r="I175" s="42"/>
    </row>
    <row r="176" spans="1:9" x14ac:dyDescent="0.2">
      <c r="A176" s="1" t="s">
        <v>91</v>
      </c>
      <c r="B176" s="59">
        <v>8.9417609062572838E-4</v>
      </c>
      <c r="C176" s="63">
        <v>0</v>
      </c>
      <c r="D176" s="63">
        <v>0</v>
      </c>
      <c r="E176" s="63">
        <v>0</v>
      </c>
      <c r="F176" s="63">
        <v>0</v>
      </c>
      <c r="G176" s="61">
        <v>1.6962539982264902E-4</v>
      </c>
      <c r="H176" s="3"/>
      <c r="I176" s="42"/>
    </row>
    <row r="177" spans="1:9" x14ac:dyDescent="0.2">
      <c r="A177" s="1" t="s">
        <v>171</v>
      </c>
      <c r="B177" s="59">
        <v>3.8482508296030754E-2</v>
      </c>
      <c r="C177" s="60">
        <v>1.2942926931568462E-2</v>
      </c>
      <c r="D177" s="60">
        <v>1.7675295255294159E-3</v>
      </c>
      <c r="E177" s="60">
        <v>3.3040738020215081E-4</v>
      </c>
      <c r="F177" s="63">
        <v>0</v>
      </c>
      <c r="G177" s="61">
        <v>1.0320343386330876E-2</v>
      </c>
      <c r="H177" s="3"/>
      <c r="I177" s="42"/>
    </row>
    <row r="178" spans="1:9" x14ac:dyDescent="0.2">
      <c r="A178" s="1" t="s">
        <v>92</v>
      </c>
      <c r="B178" s="59">
        <v>2.3491430174954753E-3</v>
      </c>
      <c r="C178" s="60">
        <v>1.0234485568260364E-3</v>
      </c>
      <c r="D178" s="60">
        <v>2.0632604844964164E-3</v>
      </c>
      <c r="E178" s="60">
        <v>4.2528189611279606E-4</v>
      </c>
      <c r="F178" s="63">
        <v>0</v>
      </c>
      <c r="G178" s="61">
        <v>1.1576130680427314E-3</v>
      </c>
      <c r="H178" s="3"/>
      <c r="I178" s="42"/>
    </row>
    <row r="179" spans="1:9" x14ac:dyDescent="0.2">
      <c r="A179" s="1" t="s">
        <v>93</v>
      </c>
      <c r="B179" s="59">
        <v>4.9251760063843313E-3</v>
      </c>
      <c r="C179" s="60">
        <v>2.097050369369499E-3</v>
      </c>
      <c r="D179" s="60">
        <v>6.1441961710702103E-4</v>
      </c>
      <c r="E179" s="63">
        <v>0</v>
      </c>
      <c r="F179" s="63">
        <v>0</v>
      </c>
      <c r="G179" s="61">
        <v>1.4791425056391717E-3</v>
      </c>
      <c r="H179" s="3"/>
      <c r="I179" s="42"/>
    </row>
    <row r="180" spans="1:9" x14ac:dyDescent="0.2">
      <c r="A180" s="1" t="s">
        <v>172</v>
      </c>
      <c r="B180" s="59">
        <v>0.51970619716427957</v>
      </c>
      <c r="C180" s="60">
        <v>0.88991055965415999</v>
      </c>
      <c r="D180" s="60">
        <v>0.96895408457336651</v>
      </c>
      <c r="E180" s="60">
        <v>0.97792582612408685</v>
      </c>
      <c r="F180" s="60">
        <v>0.95704847169745</v>
      </c>
      <c r="G180" s="61">
        <v>0.867377479155794</v>
      </c>
      <c r="H180" s="3"/>
      <c r="I180" s="42"/>
    </row>
    <row r="181" spans="1:9" x14ac:dyDescent="0.2">
      <c r="A181" s="1" t="s">
        <v>173</v>
      </c>
      <c r="B181" s="59">
        <v>1.3474204822071865E-3</v>
      </c>
      <c r="C181" s="60">
        <v>8.7678912679789531E-4</v>
      </c>
      <c r="D181" s="60">
        <v>1.6934517777077818E-3</v>
      </c>
      <c r="E181" s="60">
        <v>2.503560315637168E-3</v>
      </c>
      <c r="F181" s="60">
        <v>1.9347938070813102E-3</v>
      </c>
      <c r="G181" s="61">
        <v>1.6802893914019768E-3</v>
      </c>
      <c r="H181" s="3"/>
      <c r="I181" s="42"/>
    </row>
    <row r="182" spans="1:9" ht="24" x14ac:dyDescent="0.2">
      <c r="A182" s="1" t="s">
        <v>174</v>
      </c>
      <c r="B182" s="59">
        <v>3.8477360025202564E-4</v>
      </c>
      <c r="C182" s="60">
        <v>1.5570983628765394E-3</v>
      </c>
      <c r="D182" s="60">
        <v>2.3846559601274791E-3</v>
      </c>
      <c r="E182" s="60">
        <v>1.8653133055448929E-3</v>
      </c>
      <c r="F182" s="60">
        <v>6.3031325033009742E-3</v>
      </c>
      <c r="G182" s="61">
        <v>2.5145543238955814E-3</v>
      </c>
      <c r="H182" s="3"/>
      <c r="I182" s="42"/>
    </row>
    <row r="183" spans="1:9" x14ac:dyDescent="0.2">
      <c r="A183" s="1" t="s">
        <v>175</v>
      </c>
      <c r="B183" s="62">
        <v>0</v>
      </c>
      <c r="C183" s="63">
        <v>0</v>
      </c>
      <c r="D183" s="63">
        <v>0</v>
      </c>
      <c r="E183" s="60">
        <v>6.5161816175762657E-4</v>
      </c>
      <c r="F183" s="60">
        <v>3.0331353966545579E-3</v>
      </c>
      <c r="G183" s="61">
        <v>7.408869109694062E-4</v>
      </c>
      <c r="H183" s="3"/>
      <c r="I183" s="42"/>
    </row>
    <row r="184" spans="1:9" x14ac:dyDescent="0.2">
      <c r="A184" s="1" t="s">
        <v>176</v>
      </c>
      <c r="B184" s="59">
        <v>2.1037818707888784E-3</v>
      </c>
      <c r="C184" s="60">
        <v>3.6217917495666423E-3</v>
      </c>
      <c r="D184" s="60">
        <v>8.4299837421399817E-3</v>
      </c>
      <c r="E184" s="60">
        <v>1.2902135890999722E-2</v>
      </c>
      <c r="F184" s="60">
        <v>2.2636746082849237E-2</v>
      </c>
      <c r="G184" s="61">
        <v>1.0031133259720692E-2</v>
      </c>
      <c r="H184" s="3"/>
      <c r="I184" s="42"/>
    </row>
    <row r="185" spans="1:9" x14ac:dyDescent="0.2">
      <c r="A185" s="1" t="s">
        <v>97</v>
      </c>
      <c r="B185" s="59">
        <v>3.1374483974826255E-3</v>
      </c>
      <c r="C185" s="60">
        <v>1.1061553701978988E-3</v>
      </c>
      <c r="D185" s="60">
        <v>1.131883986754081E-3</v>
      </c>
      <c r="E185" s="60">
        <v>6.6757416588161605E-4</v>
      </c>
      <c r="F185" s="60">
        <v>7.6397192958537787E-3</v>
      </c>
      <c r="G185" s="61">
        <v>2.7108657589731151E-3</v>
      </c>
      <c r="H185" s="3"/>
      <c r="I185" s="42"/>
    </row>
    <row r="186" spans="1:9" x14ac:dyDescent="0.2">
      <c r="A186" s="1" t="s">
        <v>98</v>
      </c>
      <c r="B186" s="62">
        <v>0</v>
      </c>
      <c r="C186" s="63">
        <v>0</v>
      </c>
      <c r="D186" s="63">
        <v>0</v>
      </c>
      <c r="E186" s="60">
        <v>1.2294053750545579E-4</v>
      </c>
      <c r="F186" s="63">
        <v>0</v>
      </c>
      <c r="G186" s="61">
        <v>2.5477307682314048E-5</v>
      </c>
      <c r="H186" s="3"/>
      <c r="I186" s="42"/>
    </row>
    <row r="187" spans="1:9" x14ac:dyDescent="0.2">
      <c r="A187" s="1" t="s">
        <v>79</v>
      </c>
      <c r="B187" s="59">
        <v>5.5710856562317791E-4</v>
      </c>
      <c r="C187" s="60">
        <v>7.2242712722570095E-3</v>
      </c>
      <c r="D187" s="60">
        <v>2.1343764402066503E-2</v>
      </c>
      <c r="E187" s="60">
        <v>2.1536267057145921E-2</v>
      </c>
      <c r="F187" s="60">
        <v>1.5937912265206126E-2</v>
      </c>
      <c r="G187" s="61">
        <v>1.3531980236692514E-2</v>
      </c>
      <c r="H187" s="3"/>
      <c r="I187" s="42"/>
    </row>
    <row r="188" spans="1:9" x14ac:dyDescent="0.2">
      <c r="A188" s="1" t="s">
        <v>80</v>
      </c>
      <c r="B188" s="59">
        <v>1.3510062539074026E-4</v>
      </c>
      <c r="C188" s="60">
        <v>2.6277215082042876E-2</v>
      </c>
      <c r="D188" s="60">
        <v>0.19959687820349539</v>
      </c>
      <c r="E188" s="60">
        <v>0.62641058800862548</v>
      </c>
      <c r="F188" s="60">
        <v>0.90949321305567266</v>
      </c>
      <c r="G188" s="61">
        <v>0.35728382602615327</v>
      </c>
      <c r="H188" s="3"/>
      <c r="I188" s="42"/>
    </row>
    <row r="189" spans="1:9" x14ac:dyDescent="0.2">
      <c r="A189" s="1" t="s">
        <v>81</v>
      </c>
      <c r="B189" s="59">
        <v>3.8477360025202542E-4</v>
      </c>
      <c r="C189" s="60">
        <v>4.1383125585234375E-3</v>
      </c>
      <c r="D189" s="60">
        <v>5.4065305013564205E-3</v>
      </c>
      <c r="E189" s="60">
        <v>5.554501113580957E-3</v>
      </c>
      <c r="F189" s="60">
        <v>7.7934043658312187E-4</v>
      </c>
      <c r="G189" s="61">
        <v>3.306242445718532E-3</v>
      </c>
      <c r="H189" s="3"/>
      <c r="I189" s="42"/>
    </row>
    <row r="190" spans="1:9" x14ac:dyDescent="0.2">
      <c r="A190" s="1" t="s">
        <v>82</v>
      </c>
      <c r="B190" s="62">
        <v>0</v>
      </c>
      <c r="C190" s="63">
        <v>0</v>
      </c>
      <c r="D190" s="60">
        <v>3.209249273237068E-4</v>
      </c>
      <c r="E190" s="60">
        <v>4.7815793788887648E-4</v>
      </c>
      <c r="F190" s="60">
        <v>3.476267084624581E-4</v>
      </c>
      <c r="G190" s="61">
        <v>2.3366958775762392E-4</v>
      </c>
      <c r="H190" s="3"/>
      <c r="I190" s="42"/>
    </row>
    <row r="191" spans="1:9" x14ac:dyDescent="0.2">
      <c r="A191" s="1" t="s">
        <v>83</v>
      </c>
      <c r="B191" s="59">
        <v>2.7345216054454925E-3</v>
      </c>
      <c r="C191" s="60">
        <v>1.6273184168879254E-2</v>
      </c>
      <c r="D191" s="60">
        <v>2.8578665260208774E-2</v>
      </c>
      <c r="E191" s="60">
        <v>1.1405962333658516E-2</v>
      </c>
      <c r="F191" s="60">
        <v>3.6542611848984675E-4</v>
      </c>
      <c r="G191" s="61">
        <v>1.201661251560688E-2</v>
      </c>
      <c r="H191" s="3"/>
      <c r="I191" s="42"/>
    </row>
    <row r="192" spans="1:9" x14ac:dyDescent="0.2">
      <c r="A192" s="1" t="s">
        <v>177</v>
      </c>
      <c r="B192" s="59">
        <v>1.7449390616740897E-4</v>
      </c>
      <c r="C192" s="60">
        <v>9.6799216010175627E-4</v>
      </c>
      <c r="D192" s="60">
        <v>1.8142931753858352E-4</v>
      </c>
      <c r="E192" s="63">
        <v>0</v>
      </c>
      <c r="F192" s="63">
        <v>0</v>
      </c>
      <c r="G192" s="61">
        <v>2.6385386731416464E-4</v>
      </c>
      <c r="H192" s="3"/>
      <c r="I192" s="42"/>
    </row>
    <row r="193" spans="1:9" x14ac:dyDescent="0.2">
      <c r="A193" s="1" t="s">
        <v>84</v>
      </c>
      <c r="B193" s="59">
        <v>8.3392181918175864E-2</v>
      </c>
      <c r="C193" s="60">
        <v>0.2086915098529197</v>
      </c>
      <c r="D193" s="60">
        <v>0.26319321572235693</v>
      </c>
      <c r="E193" s="60">
        <v>0.15697728273992956</v>
      </c>
      <c r="F193" s="60">
        <v>3.9050587375779065E-2</v>
      </c>
      <c r="G193" s="61">
        <v>0.15138366501740461</v>
      </c>
      <c r="H193" s="3"/>
      <c r="I193" s="42"/>
    </row>
    <row r="194" spans="1:9" x14ac:dyDescent="0.2">
      <c r="A194" s="1" t="s">
        <v>85</v>
      </c>
      <c r="B194" s="59">
        <v>0.89722807195889653</v>
      </c>
      <c r="C194" s="60">
        <v>0.71158739000681115</v>
      </c>
      <c r="D194" s="60">
        <v>0.46176290061470732</v>
      </c>
      <c r="E194" s="60">
        <v>0.17103946488487298</v>
      </c>
      <c r="F194" s="60">
        <v>3.1958997788629775E-2</v>
      </c>
      <c r="G194" s="61">
        <v>0.44832171820821914</v>
      </c>
      <c r="H194" s="3"/>
      <c r="I194" s="42"/>
    </row>
    <row r="195" spans="1:9" x14ac:dyDescent="0.2">
      <c r="A195" s="1" t="s">
        <v>178</v>
      </c>
      <c r="B195" s="59">
        <v>6.6126757769545267E-4</v>
      </c>
      <c r="C195" s="60">
        <v>2.9007790180616476E-4</v>
      </c>
      <c r="D195" s="60">
        <v>8.5829475493063385E-4</v>
      </c>
      <c r="E195" s="63">
        <v>0</v>
      </c>
      <c r="F195" s="63">
        <v>0</v>
      </c>
      <c r="G195" s="61">
        <v>3.5777782246089939E-4</v>
      </c>
      <c r="H195" s="3"/>
      <c r="I195" s="42"/>
    </row>
    <row r="196" spans="1:9" ht="24" x14ac:dyDescent="0.2">
      <c r="A196" s="1" t="s">
        <v>179</v>
      </c>
      <c r="B196" s="59">
        <v>1.161370848098457E-2</v>
      </c>
      <c r="C196" s="60">
        <v>1.3118052643355511E-2</v>
      </c>
      <c r="D196" s="60">
        <v>9.2115365273614594E-3</v>
      </c>
      <c r="E196" s="60">
        <v>1.8506053972675547E-3</v>
      </c>
      <c r="F196" s="63">
        <v>0</v>
      </c>
      <c r="G196" s="61">
        <v>7.0844747702410596E-3</v>
      </c>
      <c r="H196" s="3"/>
      <c r="I196" s="42"/>
    </row>
    <row r="197" spans="1:9" x14ac:dyDescent="0.2">
      <c r="A197" s="1" t="s">
        <v>86</v>
      </c>
      <c r="B197" s="62">
        <v>0</v>
      </c>
      <c r="C197" s="60">
        <v>4.1268876074885988E-4</v>
      </c>
      <c r="D197" s="63">
        <v>0</v>
      </c>
      <c r="E197" s="60">
        <v>3.9895649395418567E-4</v>
      </c>
      <c r="F197" s="63">
        <v>0</v>
      </c>
      <c r="G197" s="61">
        <v>1.6535371578111813E-4</v>
      </c>
      <c r="H197" s="3"/>
      <c r="I197" s="42"/>
    </row>
    <row r="198" spans="1:9" x14ac:dyDescent="0.2">
      <c r="A198" s="1" t="s">
        <v>87</v>
      </c>
      <c r="B198" s="59">
        <v>2.6664727743409477E-3</v>
      </c>
      <c r="C198" s="60">
        <v>1.0164693022672278E-2</v>
      </c>
      <c r="D198" s="60">
        <v>8.7750733549952185E-3</v>
      </c>
      <c r="E198" s="60">
        <v>3.5396487149848563E-3</v>
      </c>
      <c r="F198" s="60">
        <v>1.1712280989031626E-3</v>
      </c>
      <c r="G198" s="61">
        <v>5.2908896290528784E-3</v>
      </c>
      <c r="H198" s="3"/>
      <c r="I198" s="42"/>
    </row>
    <row r="199" spans="1:9" ht="24" x14ac:dyDescent="0.2">
      <c r="A199" s="1" t="s">
        <v>180</v>
      </c>
      <c r="B199" s="59">
        <v>0.33911450746623045</v>
      </c>
      <c r="C199" s="60">
        <v>0.45992266566499013</v>
      </c>
      <c r="D199" s="60">
        <v>0.52620446335934756</v>
      </c>
      <c r="E199" s="60">
        <v>0.60685634833151558</v>
      </c>
      <c r="F199" s="60">
        <v>0.80121730548334735</v>
      </c>
      <c r="G199" s="61">
        <v>0.54908060593279073</v>
      </c>
      <c r="H199" s="42"/>
      <c r="I199" s="42"/>
    </row>
    <row r="200" spans="1:9" x14ac:dyDescent="0.2">
      <c r="A200" s="1" t="s">
        <v>181</v>
      </c>
      <c r="B200" s="59">
        <v>3.9163163254658767E-2</v>
      </c>
      <c r="C200" s="60">
        <v>8.4688321826274504E-2</v>
      </c>
      <c r="D200" s="60">
        <v>0.14477292086603957</v>
      </c>
      <c r="E200" s="60">
        <v>0.19726900780635037</v>
      </c>
      <c r="F200" s="60">
        <v>0.11806759863815744</v>
      </c>
      <c r="G200" s="61">
        <v>0.11824623838612904</v>
      </c>
    </row>
    <row r="201" spans="1:9" ht="24" x14ac:dyDescent="0.2">
      <c r="A201" s="1" t="s">
        <v>182</v>
      </c>
      <c r="B201" s="59">
        <v>0.5858084741190881</v>
      </c>
      <c r="C201" s="60">
        <v>0.42265250559338835</v>
      </c>
      <c r="D201" s="60">
        <v>0.30051454706997505</v>
      </c>
      <c r="E201" s="60">
        <v>0.17849439581218735</v>
      </c>
      <c r="F201" s="60">
        <v>7.3155555936330691E-2</v>
      </c>
      <c r="G201" s="61">
        <v>0.30840348451476474</v>
      </c>
    </row>
    <row r="202" spans="1:9" ht="24.75" thickBot="1" x14ac:dyDescent="0.25">
      <c r="A202" s="2" t="s">
        <v>183</v>
      </c>
      <c r="B202" s="65">
        <v>3.4243651841740656E-2</v>
      </c>
      <c r="C202" s="36">
        <v>3.1489510127460985E-2</v>
      </c>
      <c r="D202" s="36">
        <v>2.6831210576718778E-2</v>
      </c>
      <c r="E202" s="36">
        <v>1.6091134538848525E-2</v>
      </c>
      <c r="F202" s="36">
        <v>6.6666932227881625E-3</v>
      </c>
      <c r="G202" s="66">
        <v>2.2917147501037523E-2</v>
      </c>
    </row>
    <row r="203" spans="1:9" ht="24.75" thickTop="1" x14ac:dyDescent="0.2">
      <c r="A203" s="1" t="s">
        <v>94</v>
      </c>
      <c r="B203" s="4">
        <v>2.6857654431512992E-3</v>
      </c>
      <c r="C203" s="5">
        <v>1.2855831037649213E-2</v>
      </c>
      <c r="D203" s="5">
        <v>2.889908256880732E-2</v>
      </c>
      <c r="E203" s="5">
        <v>3.8164470695138633E-2</v>
      </c>
      <c r="F203" s="5">
        <v>5.6194125159642373E-2</v>
      </c>
      <c r="G203" s="6">
        <v>2.8091904505474798E-2</v>
      </c>
    </row>
    <row r="204" spans="1:9" x14ac:dyDescent="0.2">
      <c r="A204" s="1" t="s">
        <v>95</v>
      </c>
      <c r="B204" s="7">
        <v>0</v>
      </c>
      <c r="C204" s="5">
        <v>1.3774104683195601E-3</v>
      </c>
      <c r="D204" s="5">
        <v>3.6697247706422081E-3</v>
      </c>
      <c r="E204" s="5">
        <v>7.2694229895502328E-3</v>
      </c>
      <c r="F204" s="5">
        <v>6.8114091102596938E-3</v>
      </c>
      <c r="G204" s="6">
        <v>3.8592712259917471E-3</v>
      </c>
    </row>
    <row r="205" spans="1:9" x14ac:dyDescent="0.2">
      <c r="A205" s="1" t="s">
        <v>96</v>
      </c>
      <c r="B205" s="4">
        <v>4.4762757385854984E-3</v>
      </c>
      <c r="C205" s="5">
        <v>4.9586776859504085E-2</v>
      </c>
      <c r="D205" s="5">
        <v>0.20229357798165096</v>
      </c>
      <c r="E205" s="5">
        <v>0.46796910495229455</v>
      </c>
      <c r="F205" s="5">
        <v>0.76202639421030238</v>
      </c>
      <c r="G205" s="6">
        <v>0.30326691796804939</v>
      </c>
    </row>
    <row r="206" spans="1:9" x14ac:dyDescent="0.2">
      <c r="A206" s="1" t="s">
        <v>97</v>
      </c>
      <c r="B206" s="4">
        <v>1.3428827215756494E-3</v>
      </c>
      <c r="C206" s="5">
        <v>3.2139577594123064E-3</v>
      </c>
      <c r="D206" s="5">
        <v>3.6697247706421981E-3</v>
      </c>
      <c r="E206" s="5">
        <v>3.1803725579282187E-3</v>
      </c>
      <c r="F206" s="5">
        <v>2.9799914857386164E-3</v>
      </c>
      <c r="G206" s="6">
        <v>2.8720157960868877E-3</v>
      </c>
    </row>
    <row r="207" spans="1:9" x14ac:dyDescent="0.2">
      <c r="A207" s="1" t="s">
        <v>98</v>
      </c>
      <c r="B207" s="4">
        <v>4.7000895255147793E-2</v>
      </c>
      <c r="C207" s="5">
        <v>3.1680440771349912E-2</v>
      </c>
      <c r="D207" s="5">
        <v>3.0275229357798177E-2</v>
      </c>
      <c r="E207" s="5">
        <v>1.9990913221263066E-2</v>
      </c>
      <c r="F207" s="5">
        <v>6.3856960408684499E-3</v>
      </c>
      <c r="G207" s="6">
        <v>2.6835397594686818E-2</v>
      </c>
    </row>
    <row r="208" spans="1:9" x14ac:dyDescent="0.2">
      <c r="A208" s="1" t="s">
        <v>99</v>
      </c>
      <c r="B208" s="4">
        <v>0.17412712623097606</v>
      </c>
      <c r="C208" s="5">
        <v>4.4536271808999162E-2</v>
      </c>
      <c r="D208" s="5">
        <v>8.2568807339449529E-3</v>
      </c>
      <c r="E208" s="5">
        <v>1.8173557473875539E-3</v>
      </c>
      <c r="F208" s="5">
        <v>8.5142613878246226E-4</v>
      </c>
      <c r="G208" s="6">
        <v>4.5772751750134476E-2</v>
      </c>
    </row>
    <row r="209" spans="1:7" x14ac:dyDescent="0.2">
      <c r="A209" s="1" t="s">
        <v>100</v>
      </c>
      <c r="B209" s="4">
        <v>1.7457475380483423E-2</v>
      </c>
      <c r="C209" s="5">
        <v>2.2956841138659376E-3</v>
      </c>
      <c r="D209" s="5">
        <v>4.5871559633027677E-4</v>
      </c>
      <c r="E209" s="8">
        <v>0</v>
      </c>
      <c r="F209" s="5">
        <v>8.5142613878246096E-4</v>
      </c>
      <c r="G209" s="6">
        <v>4.2182732005025935E-3</v>
      </c>
    </row>
    <row r="210" spans="1:7" x14ac:dyDescent="0.2">
      <c r="A210" s="1" t="s">
        <v>101</v>
      </c>
      <c r="B210" s="4">
        <v>1.5666965085049257E-2</v>
      </c>
      <c r="C210" s="5">
        <v>8.2644628099173643E-3</v>
      </c>
      <c r="D210" s="5">
        <v>2.293577981651378E-3</v>
      </c>
      <c r="E210" s="8">
        <v>0</v>
      </c>
      <c r="F210" s="8">
        <v>0</v>
      </c>
      <c r="G210" s="6">
        <v>5.2055286304074555E-3</v>
      </c>
    </row>
    <row r="211" spans="1:7" x14ac:dyDescent="0.2">
      <c r="A211" s="1" t="s">
        <v>102</v>
      </c>
      <c r="B211" s="4">
        <v>0.11772605192479849</v>
      </c>
      <c r="C211" s="5">
        <v>9.1827364554637247E-2</v>
      </c>
      <c r="D211" s="5">
        <v>2.9357798165137609E-2</v>
      </c>
      <c r="E211" s="5">
        <v>6.8150840527033173E-3</v>
      </c>
      <c r="F211" s="8">
        <v>0</v>
      </c>
      <c r="G211" s="6">
        <v>4.8644767546221386E-2</v>
      </c>
    </row>
    <row r="212" spans="1:7" x14ac:dyDescent="0.2">
      <c r="A212" s="1" t="s">
        <v>103</v>
      </c>
      <c r="B212" s="4">
        <v>5.3715308863026084E-2</v>
      </c>
      <c r="C212" s="5">
        <v>6.8870523415977903E-3</v>
      </c>
      <c r="D212" s="5">
        <v>9.1743119266055203E-4</v>
      </c>
      <c r="E212" s="8">
        <v>0</v>
      </c>
      <c r="F212" s="8">
        <v>0</v>
      </c>
      <c r="G212" s="6">
        <v>1.2295817626996953E-2</v>
      </c>
    </row>
    <row r="213" spans="1:7" ht="24" x14ac:dyDescent="0.2">
      <c r="A213" s="1" t="s">
        <v>104</v>
      </c>
      <c r="B213" s="4">
        <v>0.33393017009847836</v>
      </c>
      <c r="C213" s="5">
        <v>0.17998163452708901</v>
      </c>
      <c r="D213" s="5">
        <v>6.8807339449541302E-2</v>
      </c>
      <c r="E213" s="5">
        <v>1.0904134484325315E-2</v>
      </c>
      <c r="F213" s="5">
        <v>8.5142613878246226E-4</v>
      </c>
      <c r="G213" s="6">
        <v>0.11793214862681797</v>
      </c>
    </row>
    <row r="214" spans="1:7" x14ac:dyDescent="0.2">
      <c r="A214" s="1" t="s">
        <v>105</v>
      </c>
      <c r="B214" s="4">
        <v>4.4762757385855207E-4</v>
      </c>
      <c r="C214" s="8">
        <v>0</v>
      </c>
      <c r="D214" s="8">
        <v>0</v>
      </c>
      <c r="E214" s="8">
        <v>0</v>
      </c>
      <c r="F214" s="8">
        <v>0</v>
      </c>
      <c r="G214" s="6">
        <v>8.9750493627714767E-5</v>
      </c>
    </row>
    <row r="215" spans="1:7" x14ac:dyDescent="0.2">
      <c r="A215" s="1" t="s">
        <v>106</v>
      </c>
      <c r="B215" s="4">
        <v>2.6857654431513035E-3</v>
      </c>
      <c r="C215" s="5">
        <v>4.5913682277318695E-4</v>
      </c>
      <c r="D215" s="5">
        <v>9.1743119266055138E-4</v>
      </c>
      <c r="E215" s="8">
        <v>0</v>
      </c>
      <c r="F215" s="8">
        <v>0</v>
      </c>
      <c r="G215" s="6">
        <v>8.0775444264943419E-4</v>
      </c>
    </row>
    <row r="216" spans="1:7" ht="24" x14ac:dyDescent="0.2">
      <c r="A216" s="1" t="s">
        <v>107</v>
      </c>
      <c r="B216" s="4">
        <v>5.7296329453894346E-2</v>
      </c>
      <c r="C216" s="5">
        <v>6.8870523415978005E-2</v>
      </c>
      <c r="D216" s="5">
        <v>1.9724770642201836E-2</v>
      </c>
      <c r="E216" s="5">
        <v>3.1803725579282157E-3</v>
      </c>
      <c r="F216" s="5">
        <v>8.5142613878246487E-4</v>
      </c>
      <c r="G216" s="6">
        <v>2.9617662897145913E-2</v>
      </c>
    </row>
    <row r="217" spans="1:7" x14ac:dyDescent="0.2">
      <c r="A217" s="1" t="s">
        <v>108</v>
      </c>
      <c r="B217" s="4">
        <v>1.2085944494180857E-2</v>
      </c>
      <c r="C217" s="5">
        <v>1.1937557392102826E-2</v>
      </c>
      <c r="D217" s="5">
        <v>4.1284403669724799E-3</v>
      </c>
      <c r="E217" s="5">
        <v>2.2716946842344407E-3</v>
      </c>
      <c r="F217" s="8">
        <v>0</v>
      </c>
      <c r="G217" s="6">
        <v>6.0132830730569029E-3</v>
      </c>
    </row>
    <row r="218" spans="1:7" x14ac:dyDescent="0.2">
      <c r="A218" s="1" t="s">
        <v>109</v>
      </c>
      <c r="B218" s="7">
        <v>0</v>
      </c>
      <c r="C218" s="8">
        <v>0</v>
      </c>
      <c r="D218" s="8">
        <v>0</v>
      </c>
      <c r="E218" s="5">
        <v>4.5433893684688825E-4</v>
      </c>
      <c r="F218" s="8">
        <v>0</v>
      </c>
      <c r="G218" s="6">
        <v>8.9750493627715078E-5</v>
      </c>
    </row>
    <row r="219" spans="1:7" x14ac:dyDescent="0.2">
      <c r="A219" s="1" t="s">
        <v>110</v>
      </c>
      <c r="B219" s="4">
        <v>1.3428827215756509E-3</v>
      </c>
      <c r="C219" s="5">
        <v>9.1827364554637584E-4</v>
      </c>
      <c r="D219" s="8">
        <v>0</v>
      </c>
      <c r="E219" s="8">
        <v>0</v>
      </c>
      <c r="F219" s="8">
        <v>0</v>
      </c>
      <c r="G219" s="6">
        <v>4.4875246813857577E-4</v>
      </c>
    </row>
    <row r="220" spans="1:7" x14ac:dyDescent="0.2">
      <c r="A220" s="1" t="s">
        <v>111</v>
      </c>
      <c r="B220" s="4">
        <v>6.7144136078782377E-2</v>
      </c>
      <c r="C220" s="5">
        <v>0.21946740128558329</v>
      </c>
      <c r="D220" s="5">
        <v>0.29266055045871503</v>
      </c>
      <c r="E220" s="5">
        <v>0.23852794184461612</v>
      </c>
      <c r="F220" s="5">
        <v>0.16815666240953617</v>
      </c>
      <c r="G220" s="6">
        <v>0.19619457907018514</v>
      </c>
    </row>
    <row r="221" spans="1:7" x14ac:dyDescent="0.2">
      <c r="A221" s="1" t="s">
        <v>112</v>
      </c>
      <c r="B221" s="4">
        <v>4.9239033124440501E-3</v>
      </c>
      <c r="C221" s="5">
        <v>4.5913682277318673E-4</v>
      </c>
      <c r="D221" s="5">
        <v>1.3761467889908273E-3</v>
      </c>
      <c r="E221" s="5">
        <v>2.2716946842344442E-3</v>
      </c>
      <c r="F221" s="5">
        <v>8.5142613878246205E-4</v>
      </c>
      <c r="G221" s="6">
        <v>1.9745108598097287E-3</v>
      </c>
    </row>
    <row r="222" spans="1:7" x14ac:dyDescent="0.2">
      <c r="A222" s="1" t="s">
        <v>113</v>
      </c>
      <c r="B222" s="4">
        <v>8.0572963294538898E-3</v>
      </c>
      <c r="C222" s="5">
        <v>8.0348943985307716E-2</v>
      </c>
      <c r="D222" s="5">
        <v>0.28394495412844062</v>
      </c>
      <c r="E222" s="5">
        <v>0.55338482507950937</v>
      </c>
      <c r="F222" s="5">
        <v>0.7088122605363989</v>
      </c>
      <c r="G222" s="6">
        <v>0.33162807395440574</v>
      </c>
    </row>
    <row r="223" spans="1:7" ht="24" x14ac:dyDescent="0.2">
      <c r="A223" s="1" t="s">
        <v>114</v>
      </c>
      <c r="B223" s="4">
        <v>1.34288272157565E-3</v>
      </c>
      <c r="C223" s="5">
        <v>5.5096418732782414E-3</v>
      </c>
      <c r="D223" s="5">
        <v>1.4678899082568799E-2</v>
      </c>
      <c r="E223" s="5">
        <v>3.3621081326669675E-2</v>
      </c>
      <c r="F223" s="5">
        <v>3.9591315453384429E-2</v>
      </c>
      <c r="G223" s="6">
        <v>1.9206605636330986E-2</v>
      </c>
    </row>
    <row r="224" spans="1:7" x14ac:dyDescent="0.2">
      <c r="A224" s="1" t="s">
        <v>115</v>
      </c>
      <c r="B224" s="4">
        <v>5.2372426141450414E-2</v>
      </c>
      <c r="C224" s="5">
        <v>0.17814508723599598</v>
      </c>
      <c r="D224" s="5">
        <v>0.20871559633027509</v>
      </c>
      <c r="E224" s="5">
        <v>0.109950022716947</v>
      </c>
      <c r="F224" s="5">
        <v>4.3422733077905631E-2</v>
      </c>
      <c r="G224" s="6">
        <v>0.1170346436905399</v>
      </c>
    </row>
    <row r="225" spans="1:7" x14ac:dyDescent="0.2">
      <c r="A225" s="1" t="s">
        <v>116</v>
      </c>
      <c r="B225" s="4">
        <v>2.2381378692927494E-2</v>
      </c>
      <c r="C225" s="5">
        <v>7.392102846648306E-2</v>
      </c>
      <c r="D225" s="5">
        <v>5.4587155963302769E-2</v>
      </c>
      <c r="E225" s="5">
        <v>3.3621081326669765E-2</v>
      </c>
      <c r="F225" s="5">
        <v>2.2562792677735238E-2</v>
      </c>
      <c r="G225" s="6">
        <v>4.1015975587865711E-2</v>
      </c>
    </row>
    <row r="226" spans="1:7" x14ac:dyDescent="0.2">
      <c r="A226" s="1" t="s">
        <v>117</v>
      </c>
      <c r="B226" s="4">
        <v>5.1029543419874632E-2</v>
      </c>
      <c r="C226" s="5">
        <v>1.928374655647384E-2</v>
      </c>
      <c r="D226" s="5">
        <v>6.8807339449541349E-3</v>
      </c>
      <c r="E226" s="5">
        <v>1.8173557473875517E-3</v>
      </c>
      <c r="F226" s="5">
        <v>4.2571306939123037E-4</v>
      </c>
      <c r="G226" s="6">
        <v>1.5796086878477937E-2</v>
      </c>
    </row>
    <row r="227" spans="1:7" ht="24" x14ac:dyDescent="0.2">
      <c r="A227" s="1" t="s">
        <v>118</v>
      </c>
      <c r="B227" s="4">
        <v>4.4762757385855174E-4</v>
      </c>
      <c r="C227" s="5">
        <v>4.5913682277318716E-4</v>
      </c>
      <c r="D227" s="8">
        <v>0</v>
      </c>
      <c r="E227" s="5">
        <v>4.5433893684688955E-4</v>
      </c>
      <c r="F227" s="8">
        <v>0</v>
      </c>
      <c r="G227" s="6">
        <v>2.6925148088314388E-4</v>
      </c>
    </row>
    <row r="228" spans="1:7" x14ac:dyDescent="0.2">
      <c r="A228" s="1" t="s">
        <v>119</v>
      </c>
      <c r="B228" s="4">
        <v>5.8191584601611328E-3</v>
      </c>
      <c r="C228" s="5">
        <v>5.0505050505050596E-3</v>
      </c>
      <c r="D228" s="5">
        <v>2.2935779816513793E-3</v>
      </c>
      <c r="E228" s="5">
        <v>9.0867787369377779E-4</v>
      </c>
      <c r="F228" s="5">
        <v>1.2345679012345684E-2</v>
      </c>
      <c r="G228" s="6">
        <v>5.3850296176628804E-3</v>
      </c>
    </row>
    <row r="229" spans="1:7" ht="12.75" thickBot="1" x14ac:dyDescent="0.25">
      <c r="A229" s="2" t="s">
        <v>120</v>
      </c>
      <c r="B229" s="9">
        <v>0.4176040465337571</v>
      </c>
      <c r="C229" s="10">
        <v>0.42960513557647095</v>
      </c>
      <c r="D229" s="10">
        <v>0.42387707334827712</v>
      </c>
      <c r="E229" s="10">
        <v>0.50457494344900866</v>
      </c>
      <c r="F229" s="10">
        <v>0.91908949474865387</v>
      </c>
      <c r="G229" s="11">
        <v>0.5417411954014989</v>
      </c>
    </row>
  </sheetData>
  <mergeCells count="33">
    <mergeCell ref="C13:G13"/>
    <mergeCell ref="C25:G25"/>
    <mergeCell ref="A1:B1"/>
    <mergeCell ref="B40:C40"/>
    <mergeCell ref="B6:H6"/>
    <mergeCell ref="B7:C8"/>
    <mergeCell ref="D7:E7"/>
    <mergeCell ref="G7:G8"/>
    <mergeCell ref="H7:H8"/>
    <mergeCell ref="B9:B10"/>
    <mergeCell ref="B11:H11"/>
    <mergeCell ref="B35:C35"/>
    <mergeCell ref="B36:C36"/>
    <mergeCell ref="B37:C37"/>
    <mergeCell ref="B38:C38"/>
    <mergeCell ref="B39:C39"/>
    <mergeCell ref="B18:H18"/>
    <mergeCell ref="B19:C20"/>
    <mergeCell ref="D19:E19"/>
    <mergeCell ref="G19:G20"/>
    <mergeCell ref="H19:H20"/>
    <mergeCell ref="B21:B22"/>
    <mergeCell ref="B23:H23"/>
    <mergeCell ref="B30:D30"/>
    <mergeCell ref="B32:B33"/>
    <mergeCell ref="B34:C34"/>
    <mergeCell ref="A87:A88"/>
    <mergeCell ref="B87:G87"/>
    <mergeCell ref="B41:C41"/>
    <mergeCell ref="B42:C42"/>
    <mergeCell ref="B43:C43"/>
    <mergeCell ref="B44:B47"/>
    <mergeCell ref="A85:G85"/>
  </mergeCells>
  <pageMargins left="0.45" right="0.45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2014-08-28T17:14:32Z</cp:lastPrinted>
  <dcterms:created xsi:type="dcterms:W3CDTF">2013-08-06T13:22:30Z</dcterms:created>
  <dcterms:modified xsi:type="dcterms:W3CDTF">2014-08-28T17:14:35Z</dcterms:modified>
</cp:coreProperties>
</file>